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115" windowWidth="15195" windowHeight="9720" tabRatio="857" activeTab="1"/>
  </bookViews>
  <sheets>
    <sheet name="Пр. № 3 МР" sheetId="1" r:id="rId1"/>
    <sheet name="Лист1" sheetId="2" r:id="rId2"/>
  </sheets>
  <externalReferences>
    <externalReference r:id="rId5"/>
  </externalReferences>
  <definedNames>
    <definedName name="_xlnm.Print_Titles" localSheetId="0">'Пр. № 3 МР'!$3:$5</definedName>
    <definedName name="_xlnm.Print_Area" localSheetId="0">'Пр. № 3 МР'!$A$1:$J$105</definedName>
  </definedNames>
  <calcPr fullCalcOnLoad="1"/>
</workbook>
</file>

<file path=xl/sharedStrings.xml><?xml version="1.0" encoding="utf-8"?>
<sst xmlns="http://schemas.openxmlformats.org/spreadsheetml/2006/main" count="325" uniqueCount="91">
  <si>
    <t>Р1</t>
  </si>
  <si>
    <t>Р2</t>
  </si>
  <si>
    <t>Р3</t>
  </si>
  <si>
    <t>Р4</t>
  </si>
  <si>
    <t>Р6</t>
  </si>
  <si>
    <t>Р7</t>
  </si>
  <si>
    <t>Р10</t>
  </si>
  <si>
    <t>Р12</t>
  </si>
  <si>
    <t>Р13</t>
  </si>
  <si>
    <t>Р14</t>
  </si>
  <si>
    <t>Р15</t>
  </si>
  <si>
    <t>Р16</t>
  </si>
  <si>
    <t>Р17</t>
  </si>
  <si>
    <t>Р18</t>
  </si>
  <si>
    <t>Р19</t>
  </si>
  <si>
    <t>Р20</t>
  </si>
  <si>
    <t>Р21</t>
  </si>
  <si>
    <t>Наименование направлений оценки, показателей</t>
  </si>
  <si>
    <t xml:space="preserve">Доля бюджетных ассигнований на предоставление  муниципальных услуг (работ) физическим и юридическим лицам, оказываемых в соответствии с муниципальными  заданиями           </t>
  </si>
  <si>
    <t>Р5</t>
  </si>
  <si>
    <t>Р8</t>
  </si>
  <si>
    <t>Р9</t>
  </si>
  <si>
    <t>3. Оценка управления обязательствами в процессе исполнения бюджета</t>
  </si>
  <si>
    <t>Р11</t>
  </si>
  <si>
    <t xml:space="preserve">№ п/п </t>
  </si>
  <si>
    <t>Средняя оценка по показателю (SP)</t>
  </si>
  <si>
    <t xml:space="preserve">ГРБС, получившие неудовлетворительную оценку по показателю </t>
  </si>
  <si>
    <t xml:space="preserve">ГРБС, получившие лучшую оценку по показателю  </t>
  </si>
  <si>
    <t>ГРБС, к  которым  показатель не применим</t>
  </si>
  <si>
    <t xml:space="preserve">Оценка качества планирования бюджетных ассигнований          </t>
  </si>
  <si>
    <t xml:space="preserve">Соблюдение сроков представления ГРБС годовой  бюджетной отчетности      </t>
  </si>
  <si>
    <t xml:space="preserve">Сумма, подлежащая взысканию по исполнительным  документам    </t>
  </si>
  <si>
    <t xml:space="preserve">2. Оценка результатов исполнения бюджета в части  расходов       </t>
  </si>
  <si>
    <t>5</t>
  </si>
  <si>
    <t>1</t>
  </si>
  <si>
    <t>3</t>
  </si>
  <si>
    <t>2</t>
  </si>
  <si>
    <t xml:space="preserve">Итоговое значение оценки по направлению (B1) </t>
  </si>
  <si>
    <t xml:space="preserve">Итоговое значение оценки по направлению (B2) </t>
  </si>
  <si>
    <t xml:space="preserve">Итоговое значение оценки по направлению (B3) </t>
  </si>
  <si>
    <t xml:space="preserve">Итоговое значение оценки по направлению (B4) </t>
  </si>
  <si>
    <t xml:space="preserve">Итоговое значение оценки по направлению (B5) </t>
  </si>
  <si>
    <t xml:space="preserve">Итоговое значение оценки по направлению (B6) </t>
  </si>
  <si>
    <t>Начальник финансового управления администрации района</t>
  </si>
  <si>
    <t>Г.А.Сафонова</t>
  </si>
  <si>
    <t>Оценка качества финансового менеджмента</t>
  </si>
  <si>
    <t>Администрация района</t>
  </si>
  <si>
    <t>Управление образования</t>
  </si>
  <si>
    <t>Финансовое управление</t>
  </si>
  <si>
    <t xml:space="preserve">Управление образования </t>
  </si>
  <si>
    <t xml:space="preserve">Оценка по показателю </t>
  </si>
  <si>
    <t>6</t>
  </si>
  <si>
    <t>7</t>
  </si>
  <si>
    <t>8</t>
  </si>
  <si>
    <t>9</t>
  </si>
  <si>
    <t>10</t>
  </si>
  <si>
    <t>Доля бюджетных ассигнований, запланированных на реализацию  муниципальных программ  района</t>
  </si>
  <si>
    <t>Представление в составе годовой отчетности сведений о проведении инвентаризаций</t>
  </si>
  <si>
    <t>Р22</t>
  </si>
  <si>
    <t>Р23</t>
  </si>
  <si>
    <t xml:space="preserve">7. Оценка исполнения судебных актов      </t>
  </si>
  <si>
    <t>Несоблюдение правил планирования закупок</t>
  </si>
  <si>
    <t xml:space="preserve">Своевременность представления реестра расходных  обязательств главного администратора средств бюджета  (далее - РРО)       </t>
  </si>
  <si>
    <t>ТИК Муромского района</t>
  </si>
  <si>
    <t>Количество передвижек в сводной бюджетной росписи, произведенных главным администратором средств бюджета в отчетном году</t>
  </si>
  <si>
    <t>Уровень исполнения расходов главным администратором средств бюджета за счет средств  бюджета района (без учета субвенций, субсидий и иных межбюджетных трансфертов из областного бюджета)</t>
  </si>
  <si>
    <t>Доля кассовых расходов без учета расходов за счет субвенций, субсидий  и иных межбюджетных трансфертов из бюджета области, произведенныхглавным адсминистратором средств бюджета и подведомственными ему муниципальными учреждениями в 4 квартале отчетного года</t>
  </si>
  <si>
    <t xml:space="preserve">Своевременное доведение главным администратором средств бюджета  показателей бюджетной росписи по расходам до подведомственных муниципальных учреждений    </t>
  </si>
  <si>
    <t xml:space="preserve">Своевременное составление   бюджетной росписи главным администратором средств бюджета  и внесение изменений в нее     </t>
  </si>
  <si>
    <t xml:space="preserve">Качество Порядка составления, утверждения и ведения бюджетных смет  подведомственных  главному администратору средств бюджета района муниципальных  учреждений          </t>
  </si>
  <si>
    <t xml:space="preserve">1.  Оценка механизмов планирования расходов бюджета, в том числе осуществления закупок товаров, работ и услуг для обеспечения муниципальных нужд                           </t>
  </si>
  <si>
    <t xml:space="preserve">Наличие у главного администратора средств бюджета района и подведомственных ему муниципальных учреждений нереальной к взысканию дебиторской задолженности </t>
  </si>
  <si>
    <t>Изменение дебиторской задолженности  главного администратора средств бюджета района и подведомственных ему муниципальных учреждений в 1 квартале по сравнению с началом года</t>
  </si>
  <si>
    <t>Наличие у  главного администратора средств бюджета района и подведомственных ему муниципальных учреждений просроченной кредиторской задолженности</t>
  </si>
  <si>
    <t>Ежемесячное изменение кредиторской  задолженности  главного администратора средств бюджета района и подведомственных ему муниципальных учреждений в течение  отчетного периода</t>
  </si>
  <si>
    <t>Качество планирования поступлений доходов</t>
  </si>
  <si>
    <t>Доля возвратов (возмещений) из бюджета района излишне уплаченных (взысканных) сумм</t>
  </si>
  <si>
    <t>4. Оценка управления доходами</t>
  </si>
  <si>
    <t>Наличие фактов недостач и хищений денежных средств, установленных в отчетном году</t>
  </si>
  <si>
    <t>Качество управления недвижимым имуществом, переданным в аренду</t>
  </si>
  <si>
    <t xml:space="preserve">Нарушения при управлении и распоряжении муниципальной собственности </t>
  </si>
  <si>
    <t xml:space="preserve">Итоговое значение оценки по направлению (B7) </t>
  </si>
  <si>
    <t>Территорианая избирательная комиссия</t>
  </si>
  <si>
    <t>\</t>
  </si>
  <si>
    <t>Территориальная избирательная комиссия</t>
  </si>
  <si>
    <t>Результаты анализа качества финансового менеджмента главных распорядителей средств бюджета Муромского района за 2019 год</t>
  </si>
  <si>
    <t xml:space="preserve">6. Оценка  управления активами </t>
  </si>
  <si>
    <t>Результаты анализа качества финансового менеджмента главных распорядителей средств бюджета Муромского района за 2020 год</t>
  </si>
  <si>
    <t>Управление образования  администрации района</t>
  </si>
  <si>
    <t>Финансовое управление администрации района</t>
  </si>
  <si>
    <t>5. Оценка состояния учета и отчетности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</si>
</sst>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00"/>
    <numFmt numFmtId="186" formatCode="#,##0.0000"/>
    <numFmt numFmtId="187" formatCode="#,##0.000"/>
    <numFmt numFmtId="188" formatCode="0.0"/>
    <numFmt numFmtId="189" formatCode="0.0000"/>
    <numFmt numFmtId="190" formatCode="0.000"/>
    <numFmt numFmtId="191" formatCode="000000"/>
    <numFmt numFmtId="192" formatCode="mmm/yyyy"/>
    <numFmt numFmtId="193" formatCode="0.0000000"/>
    <numFmt numFmtId="194" formatCode="0.000000"/>
    <numFmt numFmtId="195" formatCode="0.00000"/>
    <numFmt numFmtId="196" formatCode="#,##0.000000"/>
    <numFmt numFmtId="197" formatCode="_-* #,##0.00_р_._-;\-* #,##0.00_р_._-;_-* \-??_р_._-;_-@_-"/>
    <numFmt numFmtId="198" formatCode="#0.00000,"/>
    <numFmt numFmtId="199" formatCode="#,##0.00000_р_."/>
    <numFmt numFmtId="200" formatCode="_-* #,##0.000_р_._-;\-* #,##0.000_р_._-;_-* &quot;-&quot;??_р_._-;_-@_-"/>
  </numFmts>
  <fonts count="3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Arial"/>
      <family val="2"/>
    </font>
    <font>
      <b/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29" fillId="0" borderId="0">
      <alignment/>
      <protection/>
    </xf>
    <xf numFmtId="0" fontId="32" fillId="0" borderId="1">
      <alignment vertical="top" wrapText="1"/>
      <protection/>
    </xf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9" fillId="12" borderId="2" applyNumberFormat="0" applyAlignment="0" applyProtection="0"/>
    <xf numFmtId="0" fontId="9" fillId="13" borderId="2" applyNumberFormat="0" applyAlignment="0" applyProtection="0"/>
    <xf numFmtId="0" fontId="9" fillId="12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10" fillId="38" borderId="3" applyNumberFormat="0" applyAlignment="0" applyProtection="0"/>
    <xf numFmtId="0" fontId="10" fillId="39" borderId="3" applyNumberFormat="0" applyAlignment="0" applyProtection="0"/>
    <xf numFmtId="0" fontId="10" fillId="38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1" fillId="38" borderId="2" applyNumberFormat="0" applyAlignment="0" applyProtection="0"/>
    <xf numFmtId="0" fontId="11" fillId="39" borderId="2" applyNumberFormat="0" applyAlignment="0" applyProtection="0"/>
    <xf numFmtId="0" fontId="11" fillId="38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40" borderId="8" applyNumberFormat="0" applyAlignment="0" applyProtection="0"/>
    <xf numFmtId="0" fontId="17" fillId="41" borderId="8" applyNumberFormat="0" applyAlignment="0" applyProtection="0"/>
    <xf numFmtId="0" fontId="17" fillId="40" borderId="8" applyNumberFormat="0" applyAlignment="0" applyProtection="0"/>
    <xf numFmtId="0" fontId="17" fillId="41" borderId="8" applyNumberFormat="0" applyAlignment="0" applyProtection="0"/>
    <xf numFmtId="0" fontId="17" fillId="41" borderId="8" applyNumberFormat="0" applyAlignment="0" applyProtection="0"/>
    <xf numFmtId="0" fontId="17" fillId="41" borderId="8" applyNumberFormat="0" applyAlignment="0" applyProtection="0"/>
    <xf numFmtId="0" fontId="17" fillId="41" borderId="8" applyNumberFormat="0" applyAlignment="0" applyProtection="0"/>
    <xf numFmtId="0" fontId="17" fillId="41" borderId="8" applyNumberFormat="0" applyAlignment="0" applyProtection="0"/>
    <xf numFmtId="0" fontId="17" fillId="41" borderId="8" applyNumberFormat="0" applyAlignment="0" applyProtection="0"/>
    <xf numFmtId="0" fontId="17" fillId="41" borderId="8" applyNumberFormat="0" applyAlignment="0" applyProtection="0"/>
    <xf numFmtId="0" fontId="17" fillId="41" borderId="8" applyNumberFormat="0" applyAlignment="0" applyProtection="0"/>
    <xf numFmtId="0" fontId="17" fillId="41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4" borderId="9" applyNumberFormat="0" applyFont="0" applyAlignment="0" applyProtection="0"/>
    <xf numFmtId="0" fontId="0" fillId="45" borderId="9" applyNumberFormat="0" applyAlignment="0" applyProtection="0"/>
    <xf numFmtId="0" fontId="28" fillId="44" borderId="9" applyNumberFormat="0" applyFon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9" fontId="0" fillId="0" borderId="0" applyFont="0" applyFill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7" fontId="0" fillId="0" borderId="0" applyFill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4" fontId="5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2" fontId="6" fillId="0" borderId="11" xfId="46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top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2" fontId="6" fillId="0" borderId="12" xfId="466" applyNumberFormat="1" applyFont="1" applyFill="1" applyBorder="1" applyAlignment="1">
      <alignment horizontal="center" vertical="center" wrapText="1"/>
      <protection/>
    </xf>
    <xf numFmtId="188" fontId="1" fillId="0" borderId="11" xfId="0" applyNumberFormat="1" applyFont="1" applyFill="1" applyBorder="1" applyAlignment="1">
      <alignment horizontal="center" vertical="center" wrapText="1"/>
    </xf>
    <xf numFmtId="188" fontId="26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14" fontId="0" fillId="0" borderId="0" xfId="0" applyNumberFormat="1" applyFont="1" applyAlignment="1">
      <alignment vertical="top"/>
    </xf>
    <xf numFmtId="3" fontId="26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center" wrapText="1"/>
    </xf>
    <xf numFmtId="3" fontId="0" fillId="0" borderId="0" xfId="0" applyNumberFormat="1" applyFont="1" applyAlignment="1">
      <alignment/>
    </xf>
    <xf numFmtId="0" fontId="2" fillId="0" borderId="12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2" fontId="6" fillId="0" borderId="14" xfId="466" applyNumberFormat="1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188" fontId="1" fillId="0" borderId="12" xfId="0" applyNumberFormat="1" applyFont="1" applyFill="1" applyBorder="1" applyAlignment="1">
      <alignment horizontal="center" vertical="center" wrapText="1"/>
    </xf>
    <xf numFmtId="188" fontId="1" fillId="0" borderId="23" xfId="0" applyNumberFormat="1" applyFont="1" applyFill="1" applyBorder="1" applyAlignment="1">
      <alignment horizontal="center" vertical="center" wrapText="1"/>
    </xf>
    <xf numFmtId="0" fontId="1" fillId="46" borderId="12" xfId="0" applyFont="1" applyFill="1" applyBorder="1" applyAlignment="1">
      <alignment horizontal="center" vertical="center" wrapText="1"/>
    </xf>
    <xf numFmtId="0" fontId="1" fillId="46" borderId="23" xfId="0" applyFont="1" applyFill="1" applyBorder="1" applyAlignment="1">
      <alignment horizontal="center" vertical="center" wrapText="1"/>
    </xf>
    <xf numFmtId="0" fontId="1" fillId="46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justify" vertical="center" wrapText="1"/>
    </xf>
    <xf numFmtId="0" fontId="1" fillId="0" borderId="23" xfId="0" applyFont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vertical="center" wrapText="1"/>
    </xf>
    <xf numFmtId="188" fontId="1" fillId="0" borderId="14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88" fontId="1" fillId="0" borderId="11" xfId="0" applyNumberFormat="1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466" applyFont="1" applyBorder="1" applyAlignment="1">
      <alignment horizontal="center" vertical="center" wrapText="1"/>
      <protection/>
    </xf>
    <xf numFmtId="0" fontId="2" fillId="47" borderId="11" xfId="0" applyFont="1" applyFill="1" applyBorder="1" applyAlignment="1">
      <alignment vertical="top" wrapText="1"/>
    </xf>
    <xf numFmtId="2" fontId="6" fillId="0" borderId="12" xfId="466" applyNumberFormat="1" applyFont="1" applyFill="1" applyBorder="1" applyAlignment="1">
      <alignment horizontal="center" vertical="center" wrapText="1"/>
      <protection/>
    </xf>
    <xf numFmtId="2" fontId="6" fillId="0" borderId="23" xfId="466" applyNumberFormat="1" applyFont="1" applyFill="1" applyBorder="1" applyAlignment="1">
      <alignment horizontal="center" vertical="center" wrapText="1"/>
      <protection/>
    </xf>
    <xf numFmtId="2" fontId="6" fillId="0" borderId="14" xfId="466" applyNumberFormat="1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center" wrapText="1"/>
    </xf>
  </cellXfs>
  <cellStyles count="524">
    <cellStyle name="Normal" xfId="0"/>
    <cellStyle name="20% - Акцент1" xfId="15"/>
    <cellStyle name="20% - Акцент1 10" xfId="16"/>
    <cellStyle name="20% - Акцент1 11" xfId="17"/>
    <cellStyle name="20% - Акцент1 2" xfId="18"/>
    <cellStyle name="20% - Акцент1 3" xfId="19"/>
    <cellStyle name="20% - Акцент1 4" xfId="20"/>
    <cellStyle name="20% - Акцент1 5" xfId="21"/>
    <cellStyle name="20% - Акцент1 6" xfId="22"/>
    <cellStyle name="20% - Акцент1 7" xfId="23"/>
    <cellStyle name="20% - Акцент1 8" xfId="24"/>
    <cellStyle name="20% - Акцент1 9" xfId="25"/>
    <cellStyle name="20% - Акцент2" xfId="26"/>
    <cellStyle name="20% - Акцент2 10" xfId="27"/>
    <cellStyle name="20% - Акцент2 11" xfId="28"/>
    <cellStyle name="20% - Акцент2 2" xfId="29"/>
    <cellStyle name="20% - Акцент2 3" xfId="30"/>
    <cellStyle name="20% - Акцент2 4" xfId="31"/>
    <cellStyle name="20% - Акцент2 5" xfId="32"/>
    <cellStyle name="20% - Акцент2 6" xfId="33"/>
    <cellStyle name="20% - Акцент2 7" xfId="34"/>
    <cellStyle name="20% - Акцент2 8" xfId="35"/>
    <cellStyle name="20% - Акцент2 9" xfId="36"/>
    <cellStyle name="20% - Акцент3" xfId="37"/>
    <cellStyle name="20% - Акцент3 10" xfId="38"/>
    <cellStyle name="20% - Акцент3 11" xfId="39"/>
    <cellStyle name="20% - Акцент3 2" xfId="40"/>
    <cellStyle name="20% - Акцент3 3" xfId="41"/>
    <cellStyle name="20% - Акцент3 4" xfId="42"/>
    <cellStyle name="20% - Акцент3 5" xfId="43"/>
    <cellStyle name="20% - Акцент3 6" xfId="44"/>
    <cellStyle name="20% - Акцент3 7" xfId="45"/>
    <cellStyle name="20% - Акцент3 8" xfId="46"/>
    <cellStyle name="20% - Акцент3 9" xfId="47"/>
    <cellStyle name="20% - Акцент4" xfId="48"/>
    <cellStyle name="20% - Акцент4 10" xfId="49"/>
    <cellStyle name="20% - Акцент4 11" xfId="50"/>
    <cellStyle name="20% - Акцент4 2" xfId="51"/>
    <cellStyle name="20% - Акцент4 3" xfId="52"/>
    <cellStyle name="20% - Акцент4 4" xfId="53"/>
    <cellStyle name="20% - Акцент4 5" xfId="54"/>
    <cellStyle name="20% - Акцент4 6" xfId="55"/>
    <cellStyle name="20% - Акцент4 7" xfId="56"/>
    <cellStyle name="20% - Акцент4 8" xfId="57"/>
    <cellStyle name="20% - Акцент4 9" xfId="58"/>
    <cellStyle name="20% - Акцент5" xfId="59"/>
    <cellStyle name="20% - Акцент5 10" xfId="60"/>
    <cellStyle name="20% - Акцент5 11" xfId="61"/>
    <cellStyle name="20% - Акцент5 2" xfId="62"/>
    <cellStyle name="20% - Акцент5 3" xfId="63"/>
    <cellStyle name="20% - Акцент5 4" xfId="64"/>
    <cellStyle name="20% - Акцент5 5" xfId="65"/>
    <cellStyle name="20% - Акцент5 6" xfId="66"/>
    <cellStyle name="20% - Акцент5 7" xfId="67"/>
    <cellStyle name="20% - Акцент5 8" xfId="68"/>
    <cellStyle name="20% - Акцент5 9" xfId="69"/>
    <cellStyle name="20% - Акцент6" xfId="70"/>
    <cellStyle name="20% - Акцент6 10" xfId="71"/>
    <cellStyle name="20% - Акцент6 11" xfId="72"/>
    <cellStyle name="20% - Акцент6 2" xfId="73"/>
    <cellStyle name="20% - Акцент6 3" xfId="74"/>
    <cellStyle name="20% - Акцент6 4" xfId="75"/>
    <cellStyle name="20% - Акцент6 5" xfId="76"/>
    <cellStyle name="20% - Акцент6 6" xfId="77"/>
    <cellStyle name="20% - Акцент6 7" xfId="78"/>
    <cellStyle name="20% - Акцент6 8" xfId="79"/>
    <cellStyle name="20% - Акцент6 9" xfId="80"/>
    <cellStyle name="40% - Акцент1" xfId="81"/>
    <cellStyle name="40% - Акцент1 10" xfId="82"/>
    <cellStyle name="40% - Акцент1 11" xfId="83"/>
    <cellStyle name="40% - Акцент1 2" xfId="84"/>
    <cellStyle name="40% - Акцент1 3" xfId="85"/>
    <cellStyle name="40% - Акцент1 4" xfId="86"/>
    <cellStyle name="40% - Акцент1 5" xfId="87"/>
    <cellStyle name="40% - Акцент1 6" xfId="88"/>
    <cellStyle name="40% - Акцент1 7" xfId="89"/>
    <cellStyle name="40% - Акцент1 8" xfId="90"/>
    <cellStyle name="40% - Акцент1 9" xfId="91"/>
    <cellStyle name="40% - Акцент2" xfId="92"/>
    <cellStyle name="40% - Акцент2 10" xfId="93"/>
    <cellStyle name="40% - Акцент2 11" xfId="94"/>
    <cellStyle name="40% - Акцент2 2" xfId="95"/>
    <cellStyle name="40% - Акцент2 3" xfId="96"/>
    <cellStyle name="40% - Акцент2 4" xfId="97"/>
    <cellStyle name="40% - Акцент2 5" xfId="98"/>
    <cellStyle name="40% - Акцент2 6" xfId="99"/>
    <cellStyle name="40% - Акцент2 7" xfId="100"/>
    <cellStyle name="40% - Акцент2 8" xfId="101"/>
    <cellStyle name="40% - Акцент2 9" xfId="102"/>
    <cellStyle name="40% - Акцент3" xfId="103"/>
    <cellStyle name="40% - Акцент3 10" xfId="104"/>
    <cellStyle name="40% - Акцент3 11" xfId="105"/>
    <cellStyle name="40% - Акцент3 2" xfId="106"/>
    <cellStyle name="40% - Акцент3 3" xfId="107"/>
    <cellStyle name="40% - Акцент3 4" xfId="108"/>
    <cellStyle name="40% - Акцент3 5" xfId="109"/>
    <cellStyle name="40% - Акцент3 6" xfId="110"/>
    <cellStyle name="40% - Акцент3 7" xfId="111"/>
    <cellStyle name="40% - Акцент3 8" xfId="112"/>
    <cellStyle name="40% - Акцент3 9" xfId="113"/>
    <cellStyle name="40% - Акцент4" xfId="114"/>
    <cellStyle name="40% - Акцент4 10" xfId="115"/>
    <cellStyle name="40% - Акцент4 11" xfId="116"/>
    <cellStyle name="40% - Акцент4 2" xfId="117"/>
    <cellStyle name="40% - Акцент4 3" xfId="118"/>
    <cellStyle name="40% - Акцент4 4" xfId="119"/>
    <cellStyle name="40% - Акцент4 5" xfId="120"/>
    <cellStyle name="40% - Акцент4 6" xfId="121"/>
    <cellStyle name="40% - Акцент4 7" xfId="122"/>
    <cellStyle name="40% - Акцент4 8" xfId="123"/>
    <cellStyle name="40% - Акцент4 9" xfId="124"/>
    <cellStyle name="40% - Акцент5" xfId="125"/>
    <cellStyle name="40% - Акцент5 10" xfId="126"/>
    <cellStyle name="40% - Акцент5 11" xfId="127"/>
    <cellStyle name="40% - Акцент5 2" xfId="128"/>
    <cellStyle name="40% - Акцент5 3" xfId="129"/>
    <cellStyle name="40% - Акцент5 4" xfId="130"/>
    <cellStyle name="40% - Акцент5 5" xfId="131"/>
    <cellStyle name="40% - Акцент5 6" xfId="132"/>
    <cellStyle name="40% - Акцент5 7" xfId="133"/>
    <cellStyle name="40% - Акцент5 8" xfId="134"/>
    <cellStyle name="40% - Акцент5 9" xfId="135"/>
    <cellStyle name="40% - Акцент6" xfId="136"/>
    <cellStyle name="40% - Акцент6 10" xfId="137"/>
    <cellStyle name="40% - Акцент6 11" xfId="138"/>
    <cellStyle name="40% - Акцент6 2" xfId="139"/>
    <cellStyle name="40% - Акцент6 3" xfId="140"/>
    <cellStyle name="40% - Акцент6 4" xfId="141"/>
    <cellStyle name="40% - Акцент6 5" xfId="142"/>
    <cellStyle name="40% - Акцент6 6" xfId="143"/>
    <cellStyle name="40% - Акцент6 7" xfId="144"/>
    <cellStyle name="40% - Акцент6 8" xfId="145"/>
    <cellStyle name="40% - Акцент6 9" xfId="146"/>
    <cellStyle name="60% - Акцент1" xfId="147"/>
    <cellStyle name="60% - Акцент1 10" xfId="148"/>
    <cellStyle name="60% - Акцент1 11" xfId="149"/>
    <cellStyle name="60% - Акцент1 2" xfId="150"/>
    <cellStyle name="60% - Акцент1 3" xfId="151"/>
    <cellStyle name="60% - Акцент1 4" xfId="152"/>
    <cellStyle name="60% - Акцент1 5" xfId="153"/>
    <cellStyle name="60% - Акцент1 6" xfId="154"/>
    <cellStyle name="60% - Акцент1 7" xfId="155"/>
    <cellStyle name="60% - Акцент1 8" xfId="156"/>
    <cellStyle name="60% - Акцент1 9" xfId="157"/>
    <cellStyle name="60% - Акцент2" xfId="158"/>
    <cellStyle name="60% - Акцент2 10" xfId="159"/>
    <cellStyle name="60% - Акцент2 11" xfId="160"/>
    <cellStyle name="60% - Акцент2 2" xfId="161"/>
    <cellStyle name="60% - Акцент2 3" xfId="162"/>
    <cellStyle name="60% - Акцент2 4" xfId="163"/>
    <cellStyle name="60% - Акцент2 5" xfId="164"/>
    <cellStyle name="60% - Акцент2 6" xfId="165"/>
    <cellStyle name="60% - Акцент2 7" xfId="166"/>
    <cellStyle name="60% - Акцент2 8" xfId="167"/>
    <cellStyle name="60% - Акцент2 9" xfId="168"/>
    <cellStyle name="60% - Акцент3" xfId="169"/>
    <cellStyle name="60% - Акцент3 10" xfId="170"/>
    <cellStyle name="60% - Акцент3 11" xfId="171"/>
    <cellStyle name="60% - Акцент3 2" xfId="172"/>
    <cellStyle name="60% - Акцент3 3" xfId="173"/>
    <cellStyle name="60% - Акцент3 4" xfId="174"/>
    <cellStyle name="60% - Акцент3 5" xfId="175"/>
    <cellStyle name="60% - Акцент3 6" xfId="176"/>
    <cellStyle name="60% - Акцент3 7" xfId="177"/>
    <cellStyle name="60% - Акцент3 8" xfId="178"/>
    <cellStyle name="60% - Акцент3 9" xfId="179"/>
    <cellStyle name="60% - Акцент4" xfId="180"/>
    <cellStyle name="60% - Акцент4 10" xfId="181"/>
    <cellStyle name="60% - Акцент4 11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10" xfId="192"/>
    <cellStyle name="60% - Акцент5 11" xfId="193"/>
    <cellStyle name="60% - Акцент5 2" xfId="194"/>
    <cellStyle name="60% - Акцент5 3" xfId="195"/>
    <cellStyle name="60% - Акцент5 4" xfId="196"/>
    <cellStyle name="60% - Акцент5 5" xfId="197"/>
    <cellStyle name="60% - Акцент5 6" xfId="198"/>
    <cellStyle name="60% - Акцент5 7" xfId="199"/>
    <cellStyle name="60% - Акцент5 8" xfId="200"/>
    <cellStyle name="60% - Акцент5 9" xfId="201"/>
    <cellStyle name="60% - Акцент6" xfId="202"/>
    <cellStyle name="60% - Акцент6 10" xfId="203"/>
    <cellStyle name="60% - Акцент6 11" xfId="204"/>
    <cellStyle name="60% - Акцент6 2" xfId="205"/>
    <cellStyle name="60% - Акцент6 3" xfId="206"/>
    <cellStyle name="60% - Акцент6 4" xfId="207"/>
    <cellStyle name="60% - Акцент6 5" xfId="208"/>
    <cellStyle name="60% - Акцент6 6" xfId="209"/>
    <cellStyle name="60% - Акцент6 7" xfId="210"/>
    <cellStyle name="60% - Акцент6 8" xfId="211"/>
    <cellStyle name="60% - Акцент6 9" xfId="212"/>
    <cellStyle name="Normal" xfId="213"/>
    <cellStyle name="xl33" xfId="214"/>
    <cellStyle name="Акцент1" xfId="215"/>
    <cellStyle name="Акцент1 10" xfId="216"/>
    <cellStyle name="Акцент1 11" xfId="217"/>
    <cellStyle name="Акцент1 12" xfId="218"/>
    <cellStyle name="Акцент1 2" xfId="219"/>
    <cellStyle name="Акцент1 3" xfId="220"/>
    <cellStyle name="Акцент1 4" xfId="221"/>
    <cellStyle name="Акцент1 5" xfId="222"/>
    <cellStyle name="Акцент1 6" xfId="223"/>
    <cellStyle name="Акцент1 7" xfId="224"/>
    <cellStyle name="Акцент1 8" xfId="225"/>
    <cellStyle name="Акцент1 9" xfId="226"/>
    <cellStyle name="Акцент2" xfId="227"/>
    <cellStyle name="Акцент2 10" xfId="228"/>
    <cellStyle name="Акцент2 11" xfId="229"/>
    <cellStyle name="Акцент2 12" xfId="230"/>
    <cellStyle name="Акцент2 2" xfId="231"/>
    <cellStyle name="Акцент2 3" xfId="232"/>
    <cellStyle name="Акцент2 4" xfId="233"/>
    <cellStyle name="Акцент2 5" xfId="234"/>
    <cellStyle name="Акцент2 6" xfId="235"/>
    <cellStyle name="Акцент2 7" xfId="236"/>
    <cellStyle name="Акцент2 8" xfId="237"/>
    <cellStyle name="Акцент2 9" xfId="238"/>
    <cellStyle name="Акцент3" xfId="239"/>
    <cellStyle name="Акцент3 10" xfId="240"/>
    <cellStyle name="Акцент3 11" xfId="241"/>
    <cellStyle name="Акцент3 12" xfId="242"/>
    <cellStyle name="Акцент3 2" xfId="243"/>
    <cellStyle name="Акцент3 3" xfId="244"/>
    <cellStyle name="Акцент3 4" xfId="245"/>
    <cellStyle name="Акцент3 5" xfId="246"/>
    <cellStyle name="Акцент3 6" xfId="247"/>
    <cellStyle name="Акцент3 7" xfId="248"/>
    <cellStyle name="Акцент3 8" xfId="249"/>
    <cellStyle name="Акцент3 9" xfId="250"/>
    <cellStyle name="Акцент4" xfId="251"/>
    <cellStyle name="Акцент4 10" xfId="252"/>
    <cellStyle name="Акцент4 11" xfId="253"/>
    <cellStyle name="Акцент4 12" xfId="254"/>
    <cellStyle name="Акцент4 2" xfId="255"/>
    <cellStyle name="Акцент4 3" xfId="256"/>
    <cellStyle name="Акцент4 4" xfId="257"/>
    <cellStyle name="Акцент4 5" xfId="258"/>
    <cellStyle name="Акцент4 6" xfId="259"/>
    <cellStyle name="Акцент4 7" xfId="260"/>
    <cellStyle name="Акцент4 8" xfId="261"/>
    <cellStyle name="Акцент4 9" xfId="262"/>
    <cellStyle name="Акцент5" xfId="263"/>
    <cellStyle name="Акцент5 10" xfId="264"/>
    <cellStyle name="Акцент5 11" xfId="265"/>
    <cellStyle name="Акцент5 12" xfId="266"/>
    <cellStyle name="Акцент5 2" xfId="267"/>
    <cellStyle name="Акцент5 3" xfId="268"/>
    <cellStyle name="Акцент5 4" xfId="269"/>
    <cellStyle name="Акцент5 5" xfId="270"/>
    <cellStyle name="Акцент5 6" xfId="271"/>
    <cellStyle name="Акцент5 7" xfId="272"/>
    <cellStyle name="Акцент5 8" xfId="273"/>
    <cellStyle name="Акцент5 9" xfId="274"/>
    <cellStyle name="Акцент6" xfId="275"/>
    <cellStyle name="Акцент6 10" xfId="276"/>
    <cellStyle name="Акцент6 11" xfId="277"/>
    <cellStyle name="Акцент6 12" xfId="278"/>
    <cellStyle name="Акцент6 2" xfId="279"/>
    <cellStyle name="Акцент6 3" xfId="280"/>
    <cellStyle name="Акцент6 4" xfId="281"/>
    <cellStyle name="Акцент6 5" xfId="282"/>
    <cellStyle name="Акцент6 6" xfId="283"/>
    <cellStyle name="Акцент6 7" xfId="284"/>
    <cellStyle name="Акцент6 8" xfId="285"/>
    <cellStyle name="Акцент6 9" xfId="286"/>
    <cellStyle name="Ввод " xfId="287"/>
    <cellStyle name="Ввод  10" xfId="288"/>
    <cellStyle name="Ввод  11" xfId="289"/>
    <cellStyle name="Ввод  12" xfId="290"/>
    <cellStyle name="Ввод  2" xfId="291"/>
    <cellStyle name="Ввод  3" xfId="292"/>
    <cellStyle name="Ввод  4" xfId="293"/>
    <cellStyle name="Ввод  5" xfId="294"/>
    <cellStyle name="Ввод  6" xfId="295"/>
    <cellStyle name="Ввод  7" xfId="296"/>
    <cellStyle name="Ввод  8" xfId="297"/>
    <cellStyle name="Ввод  9" xfId="298"/>
    <cellStyle name="Вывод" xfId="299"/>
    <cellStyle name="Вывод 10" xfId="300"/>
    <cellStyle name="Вывод 11" xfId="301"/>
    <cellStyle name="Вывод 12" xfId="302"/>
    <cellStyle name="Вывод 2" xfId="303"/>
    <cellStyle name="Вывод 3" xfId="304"/>
    <cellStyle name="Вывод 4" xfId="305"/>
    <cellStyle name="Вывод 5" xfId="306"/>
    <cellStyle name="Вывод 6" xfId="307"/>
    <cellStyle name="Вывод 7" xfId="308"/>
    <cellStyle name="Вывод 8" xfId="309"/>
    <cellStyle name="Вывод 9" xfId="310"/>
    <cellStyle name="Вычисление" xfId="311"/>
    <cellStyle name="Вычисление 10" xfId="312"/>
    <cellStyle name="Вычисление 11" xfId="313"/>
    <cellStyle name="Вычисление 12" xfId="314"/>
    <cellStyle name="Вычисление 2" xfId="315"/>
    <cellStyle name="Вычисление 3" xfId="316"/>
    <cellStyle name="Вычисление 4" xfId="317"/>
    <cellStyle name="Вычисление 5" xfId="318"/>
    <cellStyle name="Вычисление 6" xfId="319"/>
    <cellStyle name="Вычисление 7" xfId="320"/>
    <cellStyle name="Вычисление 8" xfId="321"/>
    <cellStyle name="Вычисление 9" xfId="322"/>
    <cellStyle name="Hyperlink" xfId="323"/>
    <cellStyle name="Currency" xfId="324"/>
    <cellStyle name="Currency [0]" xfId="325"/>
    <cellStyle name="Заголовок 1" xfId="326"/>
    <cellStyle name="Заголовок 1 10" xfId="327"/>
    <cellStyle name="Заголовок 1 2" xfId="328"/>
    <cellStyle name="Заголовок 1 3" xfId="329"/>
    <cellStyle name="Заголовок 1 4" xfId="330"/>
    <cellStyle name="Заголовок 1 5" xfId="331"/>
    <cellStyle name="Заголовок 1 6" xfId="332"/>
    <cellStyle name="Заголовок 1 7" xfId="333"/>
    <cellStyle name="Заголовок 1 8" xfId="334"/>
    <cellStyle name="Заголовок 1 9" xfId="335"/>
    <cellStyle name="Заголовок 2" xfId="336"/>
    <cellStyle name="Заголовок 2 10" xfId="337"/>
    <cellStyle name="Заголовок 2 2" xfId="338"/>
    <cellStyle name="Заголовок 2 3" xfId="339"/>
    <cellStyle name="Заголовок 2 4" xfId="340"/>
    <cellStyle name="Заголовок 2 5" xfId="341"/>
    <cellStyle name="Заголовок 2 6" xfId="342"/>
    <cellStyle name="Заголовок 2 7" xfId="343"/>
    <cellStyle name="Заголовок 2 8" xfId="344"/>
    <cellStyle name="Заголовок 2 9" xfId="345"/>
    <cellStyle name="Заголовок 3" xfId="346"/>
    <cellStyle name="Заголовок 3 10" xfId="347"/>
    <cellStyle name="Заголовок 3 2" xfId="348"/>
    <cellStyle name="Заголовок 3 3" xfId="349"/>
    <cellStyle name="Заголовок 3 4" xfId="350"/>
    <cellStyle name="Заголовок 3 5" xfId="351"/>
    <cellStyle name="Заголовок 3 6" xfId="352"/>
    <cellStyle name="Заголовок 3 7" xfId="353"/>
    <cellStyle name="Заголовок 3 8" xfId="354"/>
    <cellStyle name="Заголовок 3 9" xfId="355"/>
    <cellStyle name="Заголовок 4" xfId="356"/>
    <cellStyle name="Заголовок 4 10" xfId="357"/>
    <cellStyle name="Заголовок 4 2" xfId="358"/>
    <cellStyle name="Заголовок 4 3" xfId="359"/>
    <cellStyle name="Заголовок 4 4" xfId="360"/>
    <cellStyle name="Заголовок 4 5" xfId="361"/>
    <cellStyle name="Заголовок 4 6" xfId="362"/>
    <cellStyle name="Заголовок 4 7" xfId="363"/>
    <cellStyle name="Заголовок 4 8" xfId="364"/>
    <cellStyle name="Заголовок 4 9" xfId="365"/>
    <cellStyle name="Итог" xfId="366"/>
    <cellStyle name="Итог 10" xfId="367"/>
    <cellStyle name="Итог 2" xfId="368"/>
    <cellStyle name="Итог 3" xfId="369"/>
    <cellStyle name="Итог 4" xfId="370"/>
    <cellStyle name="Итог 5" xfId="371"/>
    <cellStyle name="Итог 6" xfId="372"/>
    <cellStyle name="Итог 7" xfId="373"/>
    <cellStyle name="Итог 8" xfId="374"/>
    <cellStyle name="Итог 9" xfId="375"/>
    <cellStyle name="Контрольная ячейка" xfId="376"/>
    <cellStyle name="Контрольная ячейка 10" xfId="377"/>
    <cellStyle name="Контрольная ячейка 11" xfId="378"/>
    <cellStyle name="Контрольная ячейка 12" xfId="379"/>
    <cellStyle name="Контрольная ячейка 2" xfId="380"/>
    <cellStyle name="Контрольная ячейка 3" xfId="381"/>
    <cellStyle name="Контрольная ячейка 4" xfId="382"/>
    <cellStyle name="Контрольная ячейка 5" xfId="383"/>
    <cellStyle name="Контрольная ячейка 6" xfId="384"/>
    <cellStyle name="Контрольная ячейка 7" xfId="385"/>
    <cellStyle name="Контрольная ячейка 8" xfId="386"/>
    <cellStyle name="Контрольная ячейка 9" xfId="387"/>
    <cellStyle name="Название" xfId="388"/>
    <cellStyle name="Название 10" xfId="389"/>
    <cellStyle name="Название 2" xfId="390"/>
    <cellStyle name="Название 3" xfId="391"/>
    <cellStyle name="Название 4" xfId="392"/>
    <cellStyle name="Название 5" xfId="393"/>
    <cellStyle name="Название 6" xfId="394"/>
    <cellStyle name="Название 7" xfId="395"/>
    <cellStyle name="Название 8" xfId="396"/>
    <cellStyle name="Название 9" xfId="397"/>
    <cellStyle name="Нейтральный" xfId="398"/>
    <cellStyle name="Нейтральный 10" xfId="399"/>
    <cellStyle name="Нейтральный 11" xfId="400"/>
    <cellStyle name="Нейтральный 12" xfId="401"/>
    <cellStyle name="Нейтральный 2" xfId="402"/>
    <cellStyle name="Нейтральный 3" xfId="403"/>
    <cellStyle name="Нейтральный 4" xfId="404"/>
    <cellStyle name="Нейтральный 5" xfId="405"/>
    <cellStyle name="Нейтральный 6" xfId="406"/>
    <cellStyle name="Нейтральный 7" xfId="407"/>
    <cellStyle name="Нейтральный 8" xfId="408"/>
    <cellStyle name="Нейтральный 9" xfId="409"/>
    <cellStyle name="Обычный 10" xfId="410"/>
    <cellStyle name="Обычный 10 2" xfId="411"/>
    <cellStyle name="Обычный 11" xfId="412"/>
    <cellStyle name="Обычный 12" xfId="413"/>
    <cellStyle name="Обычный 2" xfId="414"/>
    <cellStyle name="Обычный 2 10" xfId="415"/>
    <cellStyle name="Обычный 2 2" xfId="416"/>
    <cellStyle name="Обычный 2 3" xfId="417"/>
    <cellStyle name="Обычный 2 4" xfId="418"/>
    <cellStyle name="Обычный 2 5" xfId="419"/>
    <cellStyle name="Обычный 2 6" xfId="420"/>
    <cellStyle name="Обычный 2 7" xfId="421"/>
    <cellStyle name="Обычный 2 8" xfId="422"/>
    <cellStyle name="Обычный 2 9" xfId="423"/>
    <cellStyle name="Обычный 3" xfId="424"/>
    <cellStyle name="Обычный 3 2" xfId="425"/>
    <cellStyle name="Обычный 3 3" xfId="426"/>
    <cellStyle name="Обычный 3 4" xfId="427"/>
    <cellStyle name="Обычный 3 5" xfId="428"/>
    <cellStyle name="Обычный 3 6" xfId="429"/>
    <cellStyle name="Обычный 3 7" xfId="430"/>
    <cellStyle name="Обычный 3 8" xfId="431"/>
    <cellStyle name="Обычный 3 9" xfId="432"/>
    <cellStyle name="Обычный 4" xfId="433"/>
    <cellStyle name="Обычный 4 2" xfId="434"/>
    <cellStyle name="Обычный 4 3" xfId="435"/>
    <cellStyle name="Обычный 4 4" xfId="436"/>
    <cellStyle name="Обычный 4 5" xfId="437"/>
    <cellStyle name="Обычный 4 6" xfId="438"/>
    <cellStyle name="Обычный 4 7" xfId="439"/>
    <cellStyle name="Обычный 4 8" xfId="440"/>
    <cellStyle name="Обычный 5" xfId="441"/>
    <cellStyle name="Обычный 5 2" xfId="442"/>
    <cellStyle name="Обычный 5 3" xfId="443"/>
    <cellStyle name="Обычный 5 4" xfId="444"/>
    <cellStyle name="Обычный 5 5" xfId="445"/>
    <cellStyle name="Обычный 5 6" xfId="446"/>
    <cellStyle name="Обычный 5 7" xfId="447"/>
    <cellStyle name="Обычный 6" xfId="448"/>
    <cellStyle name="Обычный 6 2" xfId="449"/>
    <cellStyle name="Обычный 6 3" xfId="450"/>
    <cellStyle name="Обычный 6 4" xfId="451"/>
    <cellStyle name="Обычный 6 5" xfId="452"/>
    <cellStyle name="Обычный 6 6" xfId="453"/>
    <cellStyle name="Обычный 7" xfId="454"/>
    <cellStyle name="Обычный 7 2" xfId="455"/>
    <cellStyle name="Обычный 7 3" xfId="456"/>
    <cellStyle name="Обычный 7 4" xfId="457"/>
    <cellStyle name="Обычный 7 5" xfId="458"/>
    <cellStyle name="Обычный 8" xfId="459"/>
    <cellStyle name="Обычный 8 2" xfId="460"/>
    <cellStyle name="Обычный 8 3" xfId="461"/>
    <cellStyle name="Обычный 8 4" xfId="462"/>
    <cellStyle name="Обычный 9" xfId="463"/>
    <cellStyle name="Обычный 9 2" xfId="464"/>
    <cellStyle name="Обычный 9 3" xfId="465"/>
    <cellStyle name="Обычный_Лист1" xfId="466"/>
    <cellStyle name="Followed Hyperlink" xfId="467"/>
    <cellStyle name="Плохой" xfId="468"/>
    <cellStyle name="Плохой 10" xfId="469"/>
    <cellStyle name="Плохой 11" xfId="470"/>
    <cellStyle name="Плохой 12" xfId="471"/>
    <cellStyle name="Плохой 2" xfId="472"/>
    <cellStyle name="Плохой 3" xfId="473"/>
    <cellStyle name="Плохой 4" xfId="474"/>
    <cellStyle name="Плохой 5" xfId="475"/>
    <cellStyle name="Плохой 6" xfId="476"/>
    <cellStyle name="Плохой 7" xfId="477"/>
    <cellStyle name="Плохой 8" xfId="478"/>
    <cellStyle name="Плохой 9" xfId="479"/>
    <cellStyle name="Пояснение" xfId="480"/>
    <cellStyle name="Пояснение 10" xfId="481"/>
    <cellStyle name="Пояснение 2" xfId="482"/>
    <cellStyle name="Пояснение 3" xfId="483"/>
    <cellStyle name="Пояснение 4" xfId="484"/>
    <cellStyle name="Пояснение 5" xfId="485"/>
    <cellStyle name="Пояснение 6" xfId="486"/>
    <cellStyle name="Пояснение 7" xfId="487"/>
    <cellStyle name="Пояснение 8" xfId="488"/>
    <cellStyle name="Пояснение 9" xfId="489"/>
    <cellStyle name="Примечание" xfId="490"/>
    <cellStyle name="Примечание 10" xfId="491"/>
    <cellStyle name="Примечание 11" xfId="492"/>
    <cellStyle name="Примечание 12" xfId="493"/>
    <cellStyle name="Примечание 2" xfId="494"/>
    <cellStyle name="Примечание 3" xfId="495"/>
    <cellStyle name="Примечание 4" xfId="496"/>
    <cellStyle name="Примечание 5" xfId="497"/>
    <cellStyle name="Примечание 6" xfId="498"/>
    <cellStyle name="Примечание 7" xfId="499"/>
    <cellStyle name="Примечание 8" xfId="500"/>
    <cellStyle name="Примечание 9" xfId="501"/>
    <cellStyle name="Percent" xfId="502"/>
    <cellStyle name="Связанная ячейка" xfId="503"/>
    <cellStyle name="Связанная ячейка 10" xfId="504"/>
    <cellStyle name="Связанная ячейка 2" xfId="505"/>
    <cellStyle name="Связанная ячейка 3" xfId="506"/>
    <cellStyle name="Связанная ячейка 4" xfId="507"/>
    <cellStyle name="Связанная ячейка 5" xfId="508"/>
    <cellStyle name="Связанная ячейка 6" xfId="509"/>
    <cellStyle name="Связанная ячейка 7" xfId="510"/>
    <cellStyle name="Связанная ячейка 8" xfId="511"/>
    <cellStyle name="Связанная ячейка 9" xfId="512"/>
    <cellStyle name="Текст предупреждения" xfId="513"/>
    <cellStyle name="Текст предупреждения 10" xfId="514"/>
    <cellStyle name="Текст предупреждения 2" xfId="515"/>
    <cellStyle name="Текст предупреждения 3" xfId="516"/>
    <cellStyle name="Текст предупреждения 4" xfId="517"/>
    <cellStyle name="Текст предупреждения 5" xfId="518"/>
    <cellStyle name="Текст предупреждения 6" xfId="519"/>
    <cellStyle name="Текст предупреждения 7" xfId="520"/>
    <cellStyle name="Текст предупреждения 8" xfId="521"/>
    <cellStyle name="Текст предупреждения 9" xfId="522"/>
    <cellStyle name="Comma" xfId="523"/>
    <cellStyle name="Comma [0]" xfId="524"/>
    <cellStyle name="Финансовый 2" xfId="525"/>
    <cellStyle name="Хороший" xfId="526"/>
    <cellStyle name="Хороший 10" xfId="527"/>
    <cellStyle name="Хороший 11" xfId="528"/>
    <cellStyle name="Хороший 12" xfId="529"/>
    <cellStyle name="Хороший 2" xfId="530"/>
    <cellStyle name="Хороший 3" xfId="531"/>
    <cellStyle name="Хороший 4" xfId="532"/>
    <cellStyle name="Хороший 5" xfId="533"/>
    <cellStyle name="Хороший 6" xfId="534"/>
    <cellStyle name="Хороший 7" xfId="535"/>
    <cellStyle name="Хороший 8" xfId="536"/>
    <cellStyle name="Хороший 9" xfId="5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17%20&#1075;&#1086;&#1076;\2020\%20&#1052;&#1054;&#1053;&#1048;&#1058;&#1054;&#1056;&#1048;&#1053;&#1043;%20&#1050;&#1060;&#1052;\&#1060;&#1080;&#1085;&#1072;&#1085;&#1089;&#1086;&#1074;&#1099;&#1081;%20&#1084;&#1077;&#1085;&#1077;&#1076;&#1078;&#1084;&#1077;&#1085;&#1090;%20&#1088;&#1072;&#1089;&#1095;&#1105;&#1090;%20&#1079;&#1072;%202020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ЁТ"/>
      <sheetName val="расчёт к т.1"/>
      <sheetName val="Пр. № 1"/>
      <sheetName val="Пр. № 2"/>
      <sheetName val="Пр. № 3 МР"/>
      <sheetName val="Пр. № 4 МР"/>
      <sheetName val="Пр. № 3 БГ"/>
      <sheetName val="Пр. № 4 БГ"/>
      <sheetName val="Пр. №3 КОВ"/>
      <sheetName val="Пр. № 4 КОВ"/>
    </sheetNames>
    <sheetDataSet>
      <sheetData sheetId="1">
        <row r="25">
          <cell r="H25">
            <v>5</v>
          </cell>
        </row>
        <row r="40">
          <cell r="H40">
            <v>0</v>
          </cell>
        </row>
        <row r="41">
          <cell r="H41">
            <v>4</v>
          </cell>
        </row>
        <row r="56">
          <cell r="H56">
            <v>2</v>
          </cell>
        </row>
        <row r="57">
          <cell r="H57">
            <v>4</v>
          </cell>
        </row>
        <row r="58">
          <cell r="H58">
            <v>4</v>
          </cell>
        </row>
      </sheetData>
      <sheetData sheetId="2">
        <row r="6">
          <cell r="B6">
            <v>5</v>
          </cell>
          <cell r="C6">
            <v>5</v>
          </cell>
          <cell r="D6">
            <v>5</v>
          </cell>
        </row>
        <row r="7">
          <cell r="B7">
            <v>5</v>
          </cell>
          <cell r="C7">
            <v>5</v>
          </cell>
        </row>
        <row r="12">
          <cell r="B12">
            <v>4</v>
          </cell>
          <cell r="C12">
            <v>5</v>
          </cell>
          <cell r="D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</row>
        <row r="14">
          <cell r="B14">
            <v>5</v>
          </cell>
          <cell r="C14">
            <v>5</v>
          </cell>
          <cell r="D14">
            <v>5</v>
          </cell>
        </row>
        <row r="15">
          <cell r="B15">
            <v>5</v>
          </cell>
          <cell r="C15">
            <v>1</v>
          </cell>
          <cell r="D15">
            <v>5</v>
          </cell>
        </row>
        <row r="16">
          <cell r="B16">
            <v>5</v>
          </cell>
          <cell r="C16">
            <v>5</v>
          </cell>
          <cell r="D16">
            <v>5</v>
          </cell>
        </row>
        <row r="17">
          <cell r="B17">
            <v>2</v>
          </cell>
          <cell r="C17">
            <v>3</v>
          </cell>
          <cell r="D17">
            <v>4</v>
          </cell>
        </row>
        <row r="19">
          <cell r="B19">
            <v>5</v>
          </cell>
          <cell r="D19">
            <v>5</v>
          </cell>
        </row>
        <row r="20">
          <cell r="B20">
            <v>5</v>
          </cell>
          <cell r="D20">
            <v>5</v>
          </cell>
        </row>
        <row r="21">
          <cell r="B21">
            <v>5</v>
          </cell>
          <cell r="C21">
            <v>5</v>
          </cell>
          <cell r="D21">
            <v>5</v>
          </cell>
        </row>
        <row r="22">
          <cell r="C22">
            <v>5</v>
          </cell>
          <cell r="D22">
            <v>5</v>
          </cell>
        </row>
        <row r="27">
          <cell r="B27">
            <v>5</v>
          </cell>
          <cell r="C27">
            <v>5</v>
          </cell>
          <cell r="D27">
            <v>5</v>
          </cell>
        </row>
        <row r="28">
          <cell r="B28">
            <v>5</v>
          </cell>
          <cell r="C28">
            <v>5</v>
          </cell>
          <cell r="D28">
            <v>5</v>
          </cell>
        </row>
        <row r="30">
          <cell r="B30">
            <v>5</v>
          </cell>
          <cell r="C30">
            <v>5</v>
          </cell>
          <cell r="D30">
            <v>5</v>
          </cell>
          <cell r="E30">
            <v>5</v>
          </cell>
        </row>
        <row r="31">
          <cell r="B31">
            <v>5</v>
          </cell>
          <cell r="C31">
            <v>5</v>
          </cell>
          <cell r="D31">
            <v>5</v>
          </cell>
        </row>
        <row r="32">
          <cell r="B32">
            <v>5</v>
          </cell>
          <cell r="C32">
            <v>0</v>
          </cell>
          <cell r="D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Q106"/>
  <sheetViews>
    <sheetView zoomScalePageLayoutView="0" workbookViewId="0" topLeftCell="A1">
      <pane ySplit="4" topLeftCell="A82" activePane="bottomLeft" state="frozen"/>
      <selection pane="topLeft" activeCell="A1" sqref="A1"/>
      <selection pane="bottomLeft" activeCell="L97" sqref="L97"/>
    </sheetView>
  </sheetViews>
  <sheetFormatPr defaultColWidth="9.00390625" defaultRowHeight="12.75"/>
  <cols>
    <col min="1" max="1" width="4.625" style="12" customWidth="1"/>
    <col min="2" max="2" width="62.625" style="13" customWidth="1"/>
    <col min="3" max="3" width="9.875" style="9" customWidth="1"/>
    <col min="4" max="5" width="10.375" style="9" customWidth="1"/>
    <col min="6" max="6" width="10.625" style="9" customWidth="1"/>
    <col min="7" max="7" width="11.125" style="9" customWidth="1"/>
    <col min="8" max="8" width="14.875" style="9" customWidth="1"/>
    <col min="9" max="9" width="15.625" style="9" customWidth="1"/>
    <col min="10" max="10" width="15.25390625" style="9" customWidth="1"/>
    <col min="11" max="16384" width="9.125" style="9" customWidth="1"/>
  </cols>
  <sheetData>
    <row r="1" spans="1:10" ht="26.25" customHeight="1">
      <c r="A1" s="90" t="s">
        <v>85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8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22.5" customHeight="1">
      <c r="A3" s="82" t="s">
        <v>24</v>
      </c>
      <c r="B3" s="85" t="s">
        <v>17</v>
      </c>
      <c r="C3" s="87" t="s">
        <v>50</v>
      </c>
      <c r="D3" s="88"/>
      <c r="E3" s="88"/>
      <c r="F3" s="89"/>
      <c r="G3" s="82" t="s">
        <v>25</v>
      </c>
      <c r="H3" s="82" t="s">
        <v>26</v>
      </c>
      <c r="I3" s="82" t="s">
        <v>27</v>
      </c>
      <c r="J3" s="82" t="s">
        <v>28</v>
      </c>
    </row>
    <row r="4" spans="1:10" ht="74.25" customHeight="1">
      <c r="A4" s="83"/>
      <c r="B4" s="86"/>
      <c r="C4" s="7" t="s">
        <v>46</v>
      </c>
      <c r="D4" s="7" t="s">
        <v>47</v>
      </c>
      <c r="E4" s="7" t="s">
        <v>63</v>
      </c>
      <c r="F4" s="7" t="s">
        <v>48</v>
      </c>
      <c r="G4" s="83"/>
      <c r="H4" s="83"/>
      <c r="I4" s="83"/>
      <c r="J4" s="83"/>
    </row>
    <row r="5" spans="1:10" ht="15.75">
      <c r="A5" s="16" t="s">
        <v>34</v>
      </c>
      <c r="B5" s="16" t="s">
        <v>36</v>
      </c>
      <c r="C5" s="16" t="s">
        <v>35</v>
      </c>
      <c r="D5" s="16" t="s">
        <v>33</v>
      </c>
      <c r="E5" s="16"/>
      <c r="F5" s="16" t="s">
        <v>51</v>
      </c>
      <c r="G5" s="16" t="s">
        <v>52</v>
      </c>
      <c r="H5" s="16" t="s">
        <v>53</v>
      </c>
      <c r="I5" s="16" t="s">
        <v>54</v>
      </c>
      <c r="J5" s="16" t="s">
        <v>55</v>
      </c>
    </row>
    <row r="6" spans="1:10" ht="18" customHeight="1">
      <c r="A6" s="91" t="s">
        <v>70</v>
      </c>
      <c r="B6" s="91"/>
      <c r="C6" s="91"/>
      <c r="D6" s="91"/>
      <c r="E6" s="91"/>
      <c r="F6" s="91"/>
      <c r="G6" s="91"/>
      <c r="H6" s="91"/>
      <c r="I6" s="91"/>
      <c r="J6" s="91"/>
    </row>
    <row r="7" spans="1:10" ht="25.5">
      <c r="A7" s="52" t="s">
        <v>0</v>
      </c>
      <c r="B7" s="67" t="s">
        <v>62</v>
      </c>
      <c r="C7" s="52">
        <v>5</v>
      </c>
      <c r="D7" s="52">
        <v>5</v>
      </c>
      <c r="E7" s="52">
        <v>5</v>
      </c>
      <c r="F7" s="52">
        <v>5</v>
      </c>
      <c r="G7" s="52">
        <v>5</v>
      </c>
      <c r="H7" s="34"/>
      <c r="I7" s="8" t="s">
        <v>46</v>
      </c>
      <c r="J7" s="17"/>
    </row>
    <row r="8" spans="1:10" ht="43.5" customHeight="1">
      <c r="A8" s="53"/>
      <c r="B8" s="68"/>
      <c r="C8" s="53"/>
      <c r="D8" s="53"/>
      <c r="E8" s="53"/>
      <c r="F8" s="53"/>
      <c r="G8" s="53"/>
      <c r="H8" s="34"/>
      <c r="I8" s="8" t="s">
        <v>84</v>
      </c>
      <c r="J8" s="17"/>
    </row>
    <row r="9" spans="1:10" ht="24" customHeight="1">
      <c r="A9" s="53"/>
      <c r="B9" s="68"/>
      <c r="C9" s="53"/>
      <c r="D9" s="53"/>
      <c r="E9" s="53"/>
      <c r="F9" s="53"/>
      <c r="G9" s="53"/>
      <c r="H9" s="26"/>
      <c r="I9" s="8" t="s">
        <v>49</v>
      </c>
      <c r="J9" s="26"/>
    </row>
    <row r="10" spans="1:10" ht="25.5">
      <c r="A10" s="53"/>
      <c r="B10" s="68"/>
      <c r="C10" s="53"/>
      <c r="D10" s="53"/>
      <c r="E10" s="54"/>
      <c r="F10" s="53"/>
      <c r="G10" s="53"/>
      <c r="H10" s="34"/>
      <c r="I10" s="8" t="s">
        <v>48</v>
      </c>
      <c r="J10" s="17"/>
    </row>
    <row r="11" spans="1:12" ht="36" customHeight="1">
      <c r="A11" s="52" t="s">
        <v>1</v>
      </c>
      <c r="B11" s="67" t="s">
        <v>56</v>
      </c>
      <c r="C11" s="52">
        <v>5</v>
      </c>
      <c r="D11" s="52">
        <v>5</v>
      </c>
      <c r="E11" s="52"/>
      <c r="F11" s="52">
        <v>5</v>
      </c>
      <c r="G11" s="52">
        <v>5</v>
      </c>
      <c r="H11" s="26"/>
      <c r="I11" s="8" t="s">
        <v>46</v>
      </c>
      <c r="J11" s="8" t="s">
        <v>84</v>
      </c>
      <c r="K11" s="10"/>
      <c r="L11" s="10"/>
    </row>
    <row r="12" spans="1:12" ht="25.5">
      <c r="A12" s="53"/>
      <c r="B12" s="68"/>
      <c r="C12" s="53"/>
      <c r="D12" s="53"/>
      <c r="E12" s="53"/>
      <c r="F12" s="53"/>
      <c r="G12" s="53"/>
      <c r="H12" s="8"/>
      <c r="I12" s="8" t="s">
        <v>49</v>
      </c>
      <c r="J12" s="18"/>
      <c r="K12" s="10"/>
      <c r="L12" s="10"/>
    </row>
    <row r="13" spans="1:12" ht="32.25" customHeight="1">
      <c r="A13" s="53"/>
      <c r="B13" s="68"/>
      <c r="C13" s="54"/>
      <c r="D13" s="54"/>
      <c r="E13" s="54"/>
      <c r="F13" s="54"/>
      <c r="G13" s="53"/>
      <c r="H13" s="26"/>
      <c r="I13" s="8" t="s">
        <v>48</v>
      </c>
      <c r="J13" s="3"/>
      <c r="K13" s="10"/>
      <c r="L13" s="10"/>
    </row>
    <row r="14" spans="1:12" ht="44.25" customHeight="1">
      <c r="A14" s="52" t="s">
        <v>2</v>
      </c>
      <c r="B14" s="67" t="s">
        <v>18</v>
      </c>
      <c r="C14" s="74">
        <v>0</v>
      </c>
      <c r="D14" s="74">
        <v>5</v>
      </c>
      <c r="E14" s="74"/>
      <c r="F14" s="74"/>
      <c r="G14" s="61">
        <v>2.5</v>
      </c>
      <c r="H14" s="8" t="s">
        <v>46</v>
      </c>
      <c r="I14" s="8" t="s">
        <v>49</v>
      </c>
      <c r="J14" s="8" t="s">
        <v>84</v>
      </c>
      <c r="K14" s="10"/>
      <c r="L14" s="10"/>
    </row>
    <row r="15" spans="1:12" ht="33" customHeight="1">
      <c r="A15" s="53"/>
      <c r="B15" s="68"/>
      <c r="C15" s="53"/>
      <c r="D15" s="53"/>
      <c r="E15" s="76"/>
      <c r="F15" s="53"/>
      <c r="G15" s="62"/>
      <c r="H15" s="23"/>
      <c r="I15" s="26"/>
      <c r="J15" s="23" t="s">
        <v>48</v>
      </c>
      <c r="K15" s="10"/>
      <c r="L15" s="10"/>
    </row>
    <row r="16" spans="1:16" ht="43.5" customHeight="1">
      <c r="A16" s="53" t="s">
        <v>3</v>
      </c>
      <c r="B16" s="70" t="s">
        <v>64</v>
      </c>
      <c r="C16" s="77">
        <v>1</v>
      </c>
      <c r="D16" s="77">
        <v>4</v>
      </c>
      <c r="E16" s="77">
        <v>5</v>
      </c>
      <c r="F16" s="77">
        <v>4</v>
      </c>
      <c r="G16" s="84">
        <f>(C16+D16+F16+D16)/4</f>
        <v>3.25</v>
      </c>
      <c r="H16" s="8" t="s">
        <v>46</v>
      </c>
      <c r="I16" s="8" t="s">
        <v>84</v>
      </c>
      <c r="J16" s="3"/>
      <c r="K16" s="10"/>
      <c r="L16" s="10"/>
      <c r="M16" s="10"/>
      <c r="N16" s="10"/>
      <c r="O16" s="10"/>
      <c r="P16" s="10"/>
    </row>
    <row r="17" spans="1:16" ht="28.5" customHeight="1">
      <c r="A17" s="53"/>
      <c r="B17" s="70"/>
      <c r="C17" s="77"/>
      <c r="D17" s="77"/>
      <c r="E17" s="77"/>
      <c r="F17" s="77"/>
      <c r="G17" s="84"/>
      <c r="H17" s="8"/>
      <c r="I17" s="3" t="s">
        <v>49</v>
      </c>
      <c r="J17" s="3"/>
      <c r="K17" s="10"/>
      <c r="L17" s="10"/>
      <c r="M17" s="10"/>
      <c r="N17" s="10"/>
      <c r="O17" s="10"/>
      <c r="P17" s="10"/>
    </row>
    <row r="18" spans="1:11" ht="25.5">
      <c r="A18" s="54"/>
      <c r="B18" s="70"/>
      <c r="C18" s="39"/>
      <c r="D18" s="39"/>
      <c r="E18" s="39"/>
      <c r="F18" s="39"/>
      <c r="G18" s="84"/>
      <c r="H18" s="8"/>
      <c r="I18" s="8" t="s">
        <v>48</v>
      </c>
      <c r="J18" s="18"/>
      <c r="K18" s="10"/>
    </row>
    <row r="19" spans="1:11" ht="30" customHeight="1">
      <c r="A19" s="52" t="s">
        <v>19</v>
      </c>
      <c r="B19" s="52" t="s">
        <v>61</v>
      </c>
      <c r="C19" s="52">
        <v>5</v>
      </c>
      <c r="D19" s="52">
        <v>5</v>
      </c>
      <c r="E19" s="52">
        <v>5</v>
      </c>
      <c r="F19" s="52">
        <v>5</v>
      </c>
      <c r="G19" s="61">
        <f>(C19+D19+E19+F19)/4</f>
        <v>5</v>
      </c>
      <c r="H19" s="8"/>
      <c r="I19" s="8" t="s">
        <v>46</v>
      </c>
      <c r="J19" s="18"/>
      <c r="K19" s="10"/>
    </row>
    <row r="20" spans="1:11" ht="41.25" customHeight="1">
      <c r="A20" s="53"/>
      <c r="B20" s="53"/>
      <c r="C20" s="53"/>
      <c r="D20" s="53"/>
      <c r="E20" s="53"/>
      <c r="F20" s="53"/>
      <c r="G20" s="62"/>
      <c r="H20" s="8"/>
      <c r="I20" s="8" t="s">
        <v>84</v>
      </c>
      <c r="J20" s="18"/>
      <c r="K20" s="10"/>
    </row>
    <row r="21" spans="1:11" ht="23.25" customHeight="1">
      <c r="A21" s="53"/>
      <c r="B21" s="53"/>
      <c r="C21" s="53"/>
      <c r="D21" s="53"/>
      <c r="E21" s="53"/>
      <c r="F21" s="53"/>
      <c r="G21" s="62"/>
      <c r="H21" s="8"/>
      <c r="I21" s="3" t="s">
        <v>49</v>
      </c>
      <c r="J21" s="18"/>
      <c r="K21" s="10"/>
    </row>
    <row r="22" spans="1:11" ht="30.75" customHeight="1">
      <c r="A22" s="54"/>
      <c r="B22" s="54"/>
      <c r="C22" s="54"/>
      <c r="D22" s="54"/>
      <c r="E22" s="54"/>
      <c r="F22" s="54"/>
      <c r="G22" s="73"/>
      <c r="H22" s="8"/>
      <c r="I22" s="8" t="s">
        <v>48</v>
      </c>
      <c r="J22" s="18"/>
      <c r="K22" s="10"/>
    </row>
    <row r="23" spans="1:11" ht="15.75">
      <c r="A23" s="59" t="s">
        <v>37</v>
      </c>
      <c r="B23" s="60"/>
      <c r="C23" s="28">
        <f>C7+C14+C16+C11+C19</f>
        <v>16</v>
      </c>
      <c r="D23" s="28">
        <f>D7+D14+D16+D11+D19</f>
        <v>24</v>
      </c>
      <c r="E23" s="28">
        <f>E7+E14+E16+E11+E19</f>
        <v>15</v>
      </c>
      <c r="F23" s="28">
        <f>F7+F14+F16+F11+F19</f>
        <v>19</v>
      </c>
      <c r="G23" s="28">
        <f>G7+G14+G16+G11+G19</f>
        <v>20.75</v>
      </c>
      <c r="H23" s="17"/>
      <c r="I23" s="8"/>
      <c r="J23" s="17"/>
      <c r="K23" s="32"/>
    </row>
    <row r="24" spans="1:10" s="11" customFormat="1" ht="18" customHeight="1">
      <c r="A24" s="71" t="s">
        <v>32</v>
      </c>
      <c r="B24" s="71"/>
      <c r="C24" s="71"/>
      <c r="D24" s="71"/>
      <c r="E24" s="71"/>
      <c r="F24" s="71"/>
      <c r="G24" s="71"/>
      <c r="H24" s="71"/>
      <c r="I24" s="71"/>
      <c r="J24" s="71"/>
    </row>
    <row r="25" spans="1:12" ht="38.25" customHeight="1">
      <c r="A25" s="52" t="s">
        <v>4</v>
      </c>
      <c r="B25" s="67" t="s">
        <v>65</v>
      </c>
      <c r="C25" s="74">
        <v>4</v>
      </c>
      <c r="D25" s="74">
        <v>5</v>
      </c>
      <c r="E25" s="74">
        <v>5</v>
      </c>
      <c r="F25" s="74">
        <v>3</v>
      </c>
      <c r="G25" s="61">
        <f>(C25+D25+F25)/3</f>
        <v>4</v>
      </c>
      <c r="H25" s="35"/>
      <c r="I25" s="8" t="s">
        <v>84</v>
      </c>
      <c r="J25" s="3"/>
      <c r="K25" s="10"/>
      <c r="L25" s="10"/>
    </row>
    <row r="26" spans="1:12" ht="29.25" customHeight="1">
      <c r="A26" s="53"/>
      <c r="B26" s="68"/>
      <c r="C26" s="75"/>
      <c r="D26" s="75"/>
      <c r="E26" s="75"/>
      <c r="F26" s="75"/>
      <c r="G26" s="62"/>
      <c r="H26" s="35"/>
      <c r="I26" s="8"/>
      <c r="J26" s="3"/>
      <c r="K26" s="10"/>
      <c r="L26" s="10"/>
    </row>
    <row r="27" spans="1:11" ht="25.5">
      <c r="A27" s="53"/>
      <c r="B27" s="68"/>
      <c r="C27" s="75"/>
      <c r="D27" s="75"/>
      <c r="E27" s="75"/>
      <c r="F27" s="75"/>
      <c r="G27" s="62"/>
      <c r="H27" s="8"/>
      <c r="I27" s="8" t="s">
        <v>49</v>
      </c>
      <c r="J27" s="18"/>
      <c r="K27" s="10"/>
    </row>
    <row r="28" spans="1:10" ht="24" customHeight="1">
      <c r="A28" s="53"/>
      <c r="B28" s="68"/>
      <c r="C28" s="53"/>
      <c r="D28" s="76"/>
      <c r="E28" s="76"/>
      <c r="F28" s="76"/>
      <c r="G28" s="62"/>
      <c r="H28" s="35"/>
      <c r="I28" s="8"/>
      <c r="J28" s="17"/>
    </row>
    <row r="29" spans="1:11" ht="27.75" customHeight="1">
      <c r="A29" s="52" t="s">
        <v>5</v>
      </c>
      <c r="B29" s="67" t="s">
        <v>66</v>
      </c>
      <c r="C29" s="52">
        <v>0</v>
      </c>
      <c r="D29" s="52">
        <v>0</v>
      </c>
      <c r="E29" s="52">
        <v>0</v>
      </c>
      <c r="F29" s="52">
        <v>0</v>
      </c>
      <c r="G29" s="52">
        <v>0</v>
      </c>
      <c r="H29" s="8" t="s">
        <v>46</v>
      </c>
      <c r="I29" s="3"/>
      <c r="J29" s="3"/>
      <c r="K29" s="10"/>
    </row>
    <row r="30" spans="1:10" ht="25.5">
      <c r="A30" s="53"/>
      <c r="B30" s="68"/>
      <c r="C30" s="53"/>
      <c r="D30" s="53"/>
      <c r="E30" s="53"/>
      <c r="F30" s="53"/>
      <c r="G30" s="53"/>
      <c r="H30" s="8" t="s">
        <v>49</v>
      </c>
      <c r="I30" s="18"/>
      <c r="J30" s="17"/>
    </row>
    <row r="31" spans="1:10" ht="42.75" customHeight="1">
      <c r="A31" s="53"/>
      <c r="B31" s="68"/>
      <c r="C31" s="53"/>
      <c r="D31" s="53"/>
      <c r="E31" s="53"/>
      <c r="F31" s="53"/>
      <c r="G31" s="53"/>
      <c r="H31" s="8" t="s">
        <v>84</v>
      </c>
      <c r="I31" s="18"/>
      <c r="J31" s="17"/>
    </row>
    <row r="32" spans="1:10" ht="25.5">
      <c r="A32" s="53"/>
      <c r="B32" s="68"/>
      <c r="C32" s="53"/>
      <c r="D32" s="53"/>
      <c r="E32" s="54"/>
      <c r="F32" s="53"/>
      <c r="G32" s="53"/>
      <c r="H32" s="8" t="s">
        <v>48</v>
      </c>
      <c r="I32" s="17"/>
      <c r="J32" s="17"/>
    </row>
    <row r="33" spans="1:10" ht="36.75" customHeight="1">
      <c r="A33" s="52" t="s">
        <v>20</v>
      </c>
      <c r="B33" s="67" t="s">
        <v>67</v>
      </c>
      <c r="C33" s="52">
        <v>5</v>
      </c>
      <c r="D33" s="52">
        <v>5</v>
      </c>
      <c r="E33" s="52"/>
      <c r="F33" s="52">
        <v>5</v>
      </c>
      <c r="G33" s="52">
        <v>5</v>
      </c>
      <c r="H33" s="17"/>
      <c r="I33" s="8" t="s">
        <v>46</v>
      </c>
      <c r="J33" s="8" t="s">
        <v>82</v>
      </c>
    </row>
    <row r="34" spans="1:11" ht="32.25" customHeight="1">
      <c r="A34" s="53"/>
      <c r="B34" s="68"/>
      <c r="C34" s="53"/>
      <c r="D34" s="53"/>
      <c r="E34" s="53"/>
      <c r="F34" s="53"/>
      <c r="G34" s="53"/>
      <c r="H34" s="17"/>
      <c r="I34" s="8" t="s">
        <v>49</v>
      </c>
      <c r="J34" s="18"/>
      <c r="K34" s="10"/>
    </row>
    <row r="35" spans="1:10" ht="25.5">
      <c r="A35" s="54"/>
      <c r="B35" s="69"/>
      <c r="C35" s="54"/>
      <c r="D35" s="54"/>
      <c r="E35" s="54"/>
      <c r="F35" s="54"/>
      <c r="G35" s="53"/>
      <c r="H35" s="17"/>
      <c r="I35" s="8" t="s">
        <v>48</v>
      </c>
      <c r="J35" s="17"/>
    </row>
    <row r="36" spans="1:10" ht="27" customHeight="1">
      <c r="A36" s="39" t="s">
        <v>21</v>
      </c>
      <c r="B36" s="70" t="s">
        <v>68</v>
      </c>
      <c r="C36" s="52">
        <v>5</v>
      </c>
      <c r="D36" s="52">
        <v>5</v>
      </c>
      <c r="E36" s="52">
        <v>5</v>
      </c>
      <c r="F36" s="52">
        <v>5</v>
      </c>
      <c r="G36" s="52">
        <v>5</v>
      </c>
      <c r="H36" s="17"/>
      <c r="I36" s="8" t="s">
        <v>46</v>
      </c>
      <c r="J36" s="17"/>
    </row>
    <row r="37" spans="1:10" ht="35.25" customHeight="1">
      <c r="A37" s="39"/>
      <c r="B37" s="70"/>
      <c r="C37" s="53"/>
      <c r="D37" s="53"/>
      <c r="E37" s="53"/>
      <c r="F37" s="53"/>
      <c r="G37" s="53"/>
      <c r="H37" s="17"/>
      <c r="I37" s="8" t="s">
        <v>84</v>
      </c>
      <c r="J37" s="17"/>
    </row>
    <row r="38" spans="1:10" ht="31.5" customHeight="1">
      <c r="A38" s="39"/>
      <c r="B38" s="70"/>
      <c r="C38" s="53"/>
      <c r="D38" s="53"/>
      <c r="E38" s="53"/>
      <c r="F38" s="53"/>
      <c r="G38" s="53"/>
      <c r="H38" s="17"/>
      <c r="I38" s="8" t="s">
        <v>49</v>
      </c>
      <c r="J38" s="17"/>
    </row>
    <row r="39" spans="1:10" ht="25.5">
      <c r="A39" s="39"/>
      <c r="B39" s="70"/>
      <c r="C39" s="54"/>
      <c r="D39" s="54"/>
      <c r="E39" s="54"/>
      <c r="F39" s="54"/>
      <c r="G39" s="53"/>
      <c r="H39" s="17"/>
      <c r="I39" s="8" t="s">
        <v>48</v>
      </c>
      <c r="J39" s="17"/>
    </row>
    <row r="40" spans="1:10" ht="39" customHeight="1">
      <c r="A40" s="39" t="s">
        <v>6</v>
      </c>
      <c r="B40" s="70" t="s">
        <v>69</v>
      </c>
      <c r="C40" s="52">
        <v>5</v>
      </c>
      <c r="D40" s="52">
        <v>5</v>
      </c>
      <c r="E40" s="52"/>
      <c r="F40" s="52">
        <v>5</v>
      </c>
      <c r="G40" s="52">
        <v>5</v>
      </c>
      <c r="H40" s="17"/>
      <c r="I40" s="8" t="s">
        <v>46</v>
      </c>
      <c r="J40" s="8" t="s">
        <v>82</v>
      </c>
    </row>
    <row r="41" spans="1:10" ht="28.5" customHeight="1">
      <c r="A41" s="39"/>
      <c r="B41" s="70"/>
      <c r="C41" s="53"/>
      <c r="D41" s="53"/>
      <c r="E41" s="53"/>
      <c r="F41" s="53"/>
      <c r="G41" s="53"/>
      <c r="H41" s="17"/>
      <c r="I41" s="8" t="s">
        <v>49</v>
      </c>
      <c r="J41" s="3"/>
    </row>
    <row r="42" spans="1:10" ht="28.5" customHeight="1">
      <c r="A42" s="39"/>
      <c r="B42" s="70"/>
      <c r="C42" s="54"/>
      <c r="D42" s="54"/>
      <c r="E42" s="54"/>
      <c r="F42" s="54"/>
      <c r="G42" s="53"/>
      <c r="H42" s="17"/>
      <c r="I42" s="8" t="s">
        <v>48</v>
      </c>
      <c r="J42" s="17"/>
    </row>
    <row r="43" spans="1:11" ht="42" customHeight="1">
      <c r="A43" s="52" t="s">
        <v>23</v>
      </c>
      <c r="B43" s="67" t="s">
        <v>29</v>
      </c>
      <c r="C43" s="52">
        <v>2</v>
      </c>
      <c r="D43" s="52">
        <v>4</v>
      </c>
      <c r="E43" s="52">
        <v>5</v>
      </c>
      <c r="F43" s="52">
        <v>5</v>
      </c>
      <c r="G43" s="61">
        <f>(C43+D43+F43)/3</f>
        <v>3.6666666666666665</v>
      </c>
      <c r="H43" s="8" t="s">
        <v>46</v>
      </c>
      <c r="I43" s="8" t="s">
        <v>84</v>
      </c>
      <c r="J43" s="26"/>
      <c r="K43" s="10"/>
    </row>
    <row r="44" spans="1:11" ht="26.25" customHeight="1">
      <c r="A44" s="53"/>
      <c r="B44" s="68"/>
      <c r="C44" s="53"/>
      <c r="D44" s="53"/>
      <c r="E44" s="53"/>
      <c r="F44" s="53"/>
      <c r="G44" s="62"/>
      <c r="H44" s="8"/>
      <c r="I44" s="8" t="s">
        <v>49</v>
      </c>
      <c r="J44" s="26"/>
      <c r="K44" s="10"/>
    </row>
    <row r="45" spans="1:10" ht="25.5">
      <c r="A45" s="53"/>
      <c r="B45" s="68"/>
      <c r="C45" s="53"/>
      <c r="D45" s="53"/>
      <c r="E45" s="54"/>
      <c r="F45" s="53"/>
      <c r="G45" s="73"/>
      <c r="H45" s="34"/>
      <c r="I45" s="8" t="s">
        <v>48</v>
      </c>
      <c r="J45" s="17"/>
    </row>
    <row r="46" spans="1:10" ht="15.75">
      <c r="A46" s="59" t="s">
        <v>38</v>
      </c>
      <c r="B46" s="60"/>
      <c r="C46" s="19">
        <f>SUM(C25:C43)</f>
        <v>21</v>
      </c>
      <c r="D46" s="19">
        <f>SUM(D25:D43)</f>
        <v>24</v>
      </c>
      <c r="E46" s="19">
        <f>SUM(E25:E43)</f>
        <v>15</v>
      </c>
      <c r="F46" s="19">
        <f>SUM(F25:F43)</f>
        <v>23</v>
      </c>
      <c r="G46" s="25">
        <f>G25+++++G29+G33+G36+G40+G43</f>
        <v>22.666666666666668</v>
      </c>
      <c r="H46" s="8"/>
      <c r="I46" s="17"/>
      <c r="J46" s="17"/>
    </row>
    <row r="47" spans="1:10" s="11" customFormat="1" ht="18" customHeight="1">
      <c r="A47" s="72" t="s">
        <v>22</v>
      </c>
      <c r="B47" s="72"/>
      <c r="C47" s="72"/>
      <c r="D47" s="72"/>
      <c r="E47" s="72"/>
      <c r="F47" s="72"/>
      <c r="G47" s="72"/>
      <c r="H47" s="72"/>
      <c r="I47" s="72"/>
      <c r="J47" s="72"/>
    </row>
    <row r="48" spans="1:10" ht="27" customHeight="1">
      <c r="A48" s="52" t="s">
        <v>7</v>
      </c>
      <c r="B48" s="67" t="s">
        <v>71</v>
      </c>
      <c r="C48" s="52">
        <v>5</v>
      </c>
      <c r="D48" s="52">
        <v>5</v>
      </c>
      <c r="E48" s="52">
        <v>5</v>
      </c>
      <c r="F48" s="52">
        <v>5</v>
      </c>
      <c r="G48" s="52">
        <v>5</v>
      </c>
      <c r="H48" s="17"/>
      <c r="I48" s="8" t="s">
        <v>46</v>
      </c>
      <c r="J48" s="17"/>
    </row>
    <row r="49" spans="1:10" ht="28.5" customHeight="1">
      <c r="A49" s="53"/>
      <c r="B49" s="68"/>
      <c r="C49" s="53"/>
      <c r="D49" s="53"/>
      <c r="E49" s="53"/>
      <c r="F49" s="53"/>
      <c r="G49" s="53"/>
      <c r="H49" s="17"/>
      <c r="I49" s="8" t="s">
        <v>49</v>
      </c>
      <c r="J49" s="17"/>
    </row>
    <row r="50" spans="1:10" ht="39.75" customHeight="1">
      <c r="A50" s="53"/>
      <c r="B50" s="68"/>
      <c r="C50" s="53"/>
      <c r="D50" s="53"/>
      <c r="E50" s="53"/>
      <c r="F50" s="53"/>
      <c r="G50" s="53"/>
      <c r="H50" s="17"/>
      <c r="I50" s="8" t="s">
        <v>84</v>
      </c>
      <c r="J50" s="17"/>
    </row>
    <row r="51" spans="1:10" ht="27" customHeight="1">
      <c r="A51" s="53"/>
      <c r="B51" s="68"/>
      <c r="C51" s="53"/>
      <c r="D51" s="53"/>
      <c r="E51" s="54"/>
      <c r="F51" s="53"/>
      <c r="G51" s="53"/>
      <c r="H51" s="8"/>
      <c r="I51" s="8" t="s">
        <v>48</v>
      </c>
      <c r="J51" s="17"/>
    </row>
    <row r="52" spans="1:10" ht="27" customHeight="1">
      <c r="A52" s="52" t="s">
        <v>8</v>
      </c>
      <c r="B52" s="67" t="s">
        <v>72</v>
      </c>
      <c r="C52" s="52">
        <v>5</v>
      </c>
      <c r="D52" s="52">
        <v>5</v>
      </c>
      <c r="E52" s="52">
        <v>5</v>
      </c>
      <c r="F52" s="52">
        <v>5</v>
      </c>
      <c r="G52" s="52">
        <v>5</v>
      </c>
      <c r="H52" s="8"/>
      <c r="I52" s="8" t="s">
        <v>46</v>
      </c>
      <c r="J52" s="17"/>
    </row>
    <row r="53" spans="1:10" ht="25.5" customHeight="1">
      <c r="A53" s="53"/>
      <c r="B53" s="68"/>
      <c r="C53" s="53"/>
      <c r="D53" s="53"/>
      <c r="E53" s="53"/>
      <c r="F53" s="53"/>
      <c r="G53" s="53"/>
      <c r="H53" s="8"/>
      <c r="I53" s="8" t="s">
        <v>49</v>
      </c>
      <c r="J53" s="18"/>
    </row>
    <row r="54" spans="1:10" ht="39" customHeight="1">
      <c r="A54" s="53"/>
      <c r="B54" s="68"/>
      <c r="C54" s="53"/>
      <c r="D54" s="53"/>
      <c r="E54" s="53"/>
      <c r="F54" s="53"/>
      <c r="G54" s="53"/>
      <c r="H54" s="8"/>
      <c r="I54" s="8" t="s">
        <v>84</v>
      </c>
      <c r="J54" s="18"/>
    </row>
    <row r="55" spans="1:10" ht="27" customHeight="1">
      <c r="A55" s="54"/>
      <c r="B55" s="69"/>
      <c r="C55" s="54"/>
      <c r="D55" s="54"/>
      <c r="E55" s="54"/>
      <c r="F55" s="54"/>
      <c r="G55" s="54"/>
      <c r="H55" s="17"/>
      <c r="I55" s="8" t="s">
        <v>48</v>
      </c>
      <c r="J55" s="17"/>
    </row>
    <row r="56" spans="1:10" ht="27" customHeight="1">
      <c r="A56" s="39" t="s">
        <v>9</v>
      </c>
      <c r="B56" s="70" t="s">
        <v>73</v>
      </c>
      <c r="C56" s="39">
        <v>5</v>
      </c>
      <c r="D56" s="39">
        <v>5</v>
      </c>
      <c r="E56" s="52">
        <v>5</v>
      </c>
      <c r="F56" s="39">
        <v>5</v>
      </c>
      <c r="G56" s="39">
        <v>5</v>
      </c>
      <c r="H56" s="30"/>
      <c r="I56" s="8" t="s">
        <v>46</v>
      </c>
      <c r="J56" s="17"/>
    </row>
    <row r="57" spans="1:10" ht="39" customHeight="1">
      <c r="A57" s="39"/>
      <c r="B57" s="70"/>
      <c r="C57" s="39"/>
      <c r="D57" s="39"/>
      <c r="E57" s="53"/>
      <c r="F57" s="39"/>
      <c r="G57" s="39"/>
      <c r="H57" s="30"/>
      <c r="I57" s="8" t="s">
        <v>84</v>
      </c>
      <c r="J57" s="17"/>
    </row>
    <row r="58" spans="1:10" ht="27" customHeight="1">
      <c r="A58" s="39"/>
      <c r="B58" s="70"/>
      <c r="C58" s="39"/>
      <c r="D58" s="39"/>
      <c r="E58" s="53"/>
      <c r="F58" s="39"/>
      <c r="G58" s="39"/>
      <c r="H58" s="30"/>
      <c r="I58" s="8" t="s">
        <v>49</v>
      </c>
      <c r="J58" s="17"/>
    </row>
    <row r="59" spans="1:10" ht="27" customHeight="1">
      <c r="A59" s="39"/>
      <c r="B59" s="70"/>
      <c r="C59" s="39"/>
      <c r="D59" s="39"/>
      <c r="E59" s="54"/>
      <c r="F59" s="39"/>
      <c r="G59" s="39"/>
      <c r="H59" s="30"/>
      <c r="I59" s="8" t="s">
        <v>48</v>
      </c>
      <c r="J59" s="17"/>
    </row>
    <row r="60" spans="1:10" ht="27" customHeight="1">
      <c r="A60" s="52" t="s">
        <v>10</v>
      </c>
      <c r="B60" s="52" t="s">
        <v>74</v>
      </c>
      <c r="C60" s="52">
        <v>5</v>
      </c>
      <c r="D60" s="52">
        <v>5</v>
      </c>
      <c r="E60" s="52">
        <v>5</v>
      </c>
      <c r="F60" s="52">
        <v>5</v>
      </c>
      <c r="G60" s="52">
        <f>(C60+D60+F60)/3</f>
        <v>5</v>
      </c>
      <c r="H60" s="30"/>
      <c r="I60" s="8" t="s">
        <v>46</v>
      </c>
      <c r="J60" s="17"/>
    </row>
    <row r="61" spans="1:10" ht="44.25" customHeight="1">
      <c r="A61" s="53"/>
      <c r="B61" s="53"/>
      <c r="C61" s="53"/>
      <c r="D61" s="53"/>
      <c r="E61" s="53"/>
      <c r="F61" s="53"/>
      <c r="G61" s="53"/>
      <c r="H61" s="30"/>
      <c r="I61" s="8" t="s">
        <v>84</v>
      </c>
      <c r="J61" s="17"/>
    </row>
    <row r="62" spans="1:11" ht="27" customHeight="1">
      <c r="A62" s="53"/>
      <c r="B62" s="53"/>
      <c r="C62" s="53"/>
      <c r="D62" s="53"/>
      <c r="E62" s="53"/>
      <c r="F62" s="53"/>
      <c r="G62" s="53"/>
      <c r="H62" s="30"/>
      <c r="I62" s="8" t="s">
        <v>49</v>
      </c>
      <c r="J62" s="3"/>
      <c r="K62" s="10"/>
    </row>
    <row r="63" spans="1:10" ht="33.75" customHeight="1">
      <c r="A63" s="54"/>
      <c r="B63" s="54"/>
      <c r="C63" s="54"/>
      <c r="D63" s="54"/>
      <c r="E63" s="54"/>
      <c r="F63" s="54"/>
      <c r="G63" s="54"/>
      <c r="H63" s="8"/>
      <c r="I63" s="8" t="s">
        <v>48</v>
      </c>
      <c r="J63" s="18"/>
    </row>
    <row r="64" spans="1:10" ht="17.25" customHeight="1">
      <c r="A64" s="59" t="s">
        <v>39</v>
      </c>
      <c r="B64" s="60"/>
      <c r="C64" s="19">
        <f>SUM(C48:C60)</f>
        <v>20</v>
      </c>
      <c r="D64" s="19">
        <f>SUM(D48:D60)</f>
        <v>20</v>
      </c>
      <c r="E64" s="19">
        <f>SUM(E48:E60)</f>
        <v>20</v>
      </c>
      <c r="F64" s="19">
        <f>SUM(F48:F60)</f>
        <v>20</v>
      </c>
      <c r="G64" s="14">
        <f>(C64+D64+F64+E64)/4</f>
        <v>20</v>
      </c>
      <c r="H64" s="17"/>
      <c r="I64" s="8"/>
      <c r="J64" s="17"/>
    </row>
    <row r="65" spans="1:10" ht="17.25" customHeight="1">
      <c r="A65" s="55" t="s">
        <v>77</v>
      </c>
      <c r="B65" s="56"/>
      <c r="C65" s="56"/>
      <c r="D65" s="56"/>
      <c r="E65" s="56"/>
      <c r="F65" s="56"/>
      <c r="G65" s="56"/>
      <c r="H65" s="56"/>
      <c r="I65" s="56"/>
      <c r="J65" s="57"/>
    </row>
    <row r="66" spans="1:10" ht="47.25" customHeight="1">
      <c r="A66" s="43" t="s">
        <v>11</v>
      </c>
      <c r="B66" s="40" t="s">
        <v>75</v>
      </c>
      <c r="C66" s="39">
        <v>5</v>
      </c>
      <c r="D66" s="39">
        <v>0</v>
      </c>
      <c r="E66" s="39"/>
      <c r="F66" s="39">
        <v>5</v>
      </c>
      <c r="G66" s="39">
        <f>(C66+D66+F66)/3</f>
        <v>3.3333333333333335</v>
      </c>
      <c r="H66" s="8" t="s">
        <v>49</v>
      </c>
      <c r="I66" s="8" t="s">
        <v>46</v>
      </c>
      <c r="J66" s="8" t="s">
        <v>84</v>
      </c>
    </row>
    <row r="67" spans="1:10" ht="26.25" customHeight="1">
      <c r="A67" s="44"/>
      <c r="B67" s="41"/>
      <c r="C67" s="39"/>
      <c r="D67" s="39"/>
      <c r="E67" s="39"/>
      <c r="F67" s="39"/>
      <c r="G67" s="39"/>
      <c r="H67" s="31"/>
      <c r="I67" s="8" t="s">
        <v>48</v>
      </c>
      <c r="J67" s="29"/>
    </row>
    <row r="68" spans="1:10" ht="17.25" customHeight="1">
      <c r="A68" s="45"/>
      <c r="B68" s="42"/>
      <c r="C68" s="39"/>
      <c r="D68" s="39"/>
      <c r="E68" s="39"/>
      <c r="F68" s="39"/>
      <c r="G68" s="39"/>
      <c r="H68" s="17"/>
      <c r="I68" s="8"/>
      <c r="J68" s="30"/>
    </row>
    <row r="69" spans="1:10" ht="30" customHeight="1">
      <c r="A69" s="43" t="s">
        <v>12</v>
      </c>
      <c r="B69" s="46" t="s">
        <v>76</v>
      </c>
      <c r="C69" s="49">
        <v>5</v>
      </c>
      <c r="D69" s="49">
        <v>5</v>
      </c>
      <c r="E69" s="49"/>
      <c r="F69" s="49">
        <v>5</v>
      </c>
      <c r="G69" s="52">
        <f>(C69+D69+F69)/3</f>
        <v>5</v>
      </c>
      <c r="H69" s="17"/>
      <c r="I69" s="8" t="s">
        <v>46</v>
      </c>
      <c r="J69" s="17"/>
    </row>
    <row r="70" spans="1:10" ht="25.5" customHeight="1">
      <c r="A70" s="44"/>
      <c r="B70" s="47"/>
      <c r="C70" s="50"/>
      <c r="D70" s="50"/>
      <c r="E70" s="50"/>
      <c r="F70" s="50"/>
      <c r="G70" s="53"/>
      <c r="H70" s="17"/>
      <c r="I70" s="8" t="s">
        <v>49</v>
      </c>
      <c r="J70" s="17"/>
    </row>
    <row r="71" spans="1:10" ht="38.25" customHeight="1">
      <c r="A71" s="45"/>
      <c r="B71" s="48"/>
      <c r="C71" s="51"/>
      <c r="D71" s="51"/>
      <c r="E71" s="51"/>
      <c r="F71" s="51"/>
      <c r="G71" s="54"/>
      <c r="H71" s="17"/>
      <c r="I71" s="8" t="s">
        <v>48</v>
      </c>
      <c r="J71" s="8" t="s">
        <v>84</v>
      </c>
    </row>
    <row r="72" spans="1:10" ht="21" customHeight="1">
      <c r="A72" s="58" t="s">
        <v>40</v>
      </c>
      <c r="B72" s="58"/>
      <c r="C72" s="19">
        <f>C66+C69</f>
        <v>10</v>
      </c>
      <c r="D72" s="19">
        <f>D66+D69</f>
        <v>5</v>
      </c>
      <c r="E72" s="19">
        <f>E66+E69</f>
        <v>0</v>
      </c>
      <c r="F72" s="19">
        <f>F66+F69</f>
        <v>10</v>
      </c>
      <c r="G72" s="19">
        <f>(C72+D72+F72)/3</f>
        <v>8.333333333333334</v>
      </c>
      <c r="H72" s="19"/>
      <c r="I72" s="8"/>
      <c r="J72" s="17"/>
    </row>
    <row r="73" spans="1:10" ht="15.75">
      <c r="A73" s="66" t="s">
        <v>83</v>
      </c>
      <c r="B73" s="66"/>
      <c r="C73" s="66"/>
      <c r="D73" s="66"/>
      <c r="E73" s="66"/>
      <c r="F73" s="66"/>
      <c r="G73" s="66"/>
      <c r="H73" s="66"/>
      <c r="I73" s="66"/>
      <c r="J73" s="66"/>
    </row>
    <row r="74" spans="1:11" ht="27.75" customHeight="1">
      <c r="A74" s="52" t="s">
        <v>13</v>
      </c>
      <c r="B74" s="67" t="s">
        <v>57</v>
      </c>
      <c r="C74" s="52">
        <v>5</v>
      </c>
      <c r="D74" s="52">
        <v>5</v>
      </c>
      <c r="E74" s="52">
        <v>5</v>
      </c>
      <c r="F74" s="52">
        <v>5</v>
      </c>
      <c r="G74" s="52">
        <v>5</v>
      </c>
      <c r="H74" s="17"/>
      <c r="I74" s="8" t="s">
        <v>46</v>
      </c>
      <c r="J74" s="26"/>
      <c r="K74" s="10"/>
    </row>
    <row r="75" spans="1:10" ht="25.5">
      <c r="A75" s="53"/>
      <c r="B75" s="68"/>
      <c r="C75" s="53"/>
      <c r="D75" s="53"/>
      <c r="E75" s="53"/>
      <c r="F75" s="53"/>
      <c r="G75" s="53"/>
      <c r="H75" s="17"/>
      <c r="I75" s="8" t="s">
        <v>49</v>
      </c>
      <c r="J75" s="18"/>
    </row>
    <row r="76" spans="1:10" ht="48" customHeight="1">
      <c r="A76" s="53"/>
      <c r="B76" s="68"/>
      <c r="C76" s="53"/>
      <c r="D76" s="53"/>
      <c r="E76" s="53"/>
      <c r="F76" s="53"/>
      <c r="G76" s="53"/>
      <c r="H76" s="17"/>
      <c r="I76" s="8" t="s">
        <v>84</v>
      </c>
      <c r="J76" s="18"/>
    </row>
    <row r="77" spans="1:10" ht="27.75" customHeight="1">
      <c r="A77" s="53"/>
      <c r="B77" s="68"/>
      <c r="C77" s="53"/>
      <c r="D77" s="53"/>
      <c r="E77" s="54"/>
      <c r="F77" s="53"/>
      <c r="G77" s="53"/>
      <c r="H77" s="17"/>
      <c r="I77" s="8" t="s">
        <v>48</v>
      </c>
      <c r="J77" s="8"/>
    </row>
    <row r="78" spans="1:11" ht="31.5" customHeight="1">
      <c r="A78" s="39" t="s">
        <v>14</v>
      </c>
      <c r="B78" s="70" t="s">
        <v>30</v>
      </c>
      <c r="C78" s="39">
        <v>5</v>
      </c>
      <c r="D78" s="39">
        <v>5</v>
      </c>
      <c r="E78" s="63">
        <v>5</v>
      </c>
      <c r="F78" s="39">
        <v>5</v>
      </c>
      <c r="G78" s="52">
        <v>5</v>
      </c>
      <c r="H78" s="17"/>
      <c r="I78" s="8" t="s">
        <v>46</v>
      </c>
      <c r="J78" s="26"/>
      <c r="K78" s="10"/>
    </row>
    <row r="79" spans="1:11" ht="31.5" customHeight="1">
      <c r="A79" s="39"/>
      <c r="B79" s="70"/>
      <c r="C79" s="39"/>
      <c r="D79" s="39"/>
      <c r="E79" s="64"/>
      <c r="F79" s="39"/>
      <c r="G79" s="53"/>
      <c r="H79" s="17"/>
      <c r="I79" s="8" t="s">
        <v>84</v>
      </c>
      <c r="J79" s="26"/>
      <c r="K79" s="10"/>
    </row>
    <row r="80" spans="1:10" ht="25.5">
      <c r="A80" s="39"/>
      <c r="B80" s="70"/>
      <c r="C80" s="39"/>
      <c r="D80" s="39"/>
      <c r="E80" s="64"/>
      <c r="F80" s="39"/>
      <c r="G80" s="53"/>
      <c r="H80" s="17"/>
      <c r="I80" s="8" t="s">
        <v>49</v>
      </c>
      <c r="J80" s="17"/>
    </row>
    <row r="81" spans="1:10" ht="25.5">
      <c r="A81" s="39"/>
      <c r="B81" s="70"/>
      <c r="C81" s="39"/>
      <c r="D81" s="39"/>
      <c r="E81" s="65"/>
      <c r="F81" s="39"/>
      <c r="G81" s="53"/>
      <c r="H81" s="17"/>
      <c r="I81" s="8" t="s">
        <v>48</v>
      </c>
      <c r="J81" s="17"/>
    </row>
    <row r="82" spans="1:10" ht="15.75">
      <c r="A82" s="58" t="s">
        <v>41</v>
      </c>
      <c r="B82" s="58"/>
      <c r="C82" s="19">
        <f>SUM(C74:C78)</f>
        <v>10</v>
      </c>
      <c r="D82" s="19">
        <f>SUM(D74:D78)</f>
        <v>10</v>
      </c>
      <c r="E82" s="19">
        <f>SUM(E74:E78)</f>
        <v>10</v>
      </c>
      <c r="F82" s="19">
        <f>SUM(F74:F78)</f>
        <v>10</v>
      </c>
      <c r="G82" s="14">
        <f>(C82+D82+E82+F82)/4</f>
        <v>10</v>
      </c>
      <c r="H82" s="17"/>
      <c r="I82" s="8"/>
      <c r="J82" s="17"/>
    </row>
    <row r="83" spans="1:10" ht="28.5" customHeight="1">
      <c r="A83" s="66" t="s">
        <v>86</v>
      </c>
      <c r="B83" s="66"/>
      <c r="C83" s="66"/>
      <c r="D83" s="66"/>
      <c r="E83" s="66"/>
      <c r="F83" s="66"/>
      <c r="G83" s="66"/>
      <c r="H83" s="66"/>
      <c r="I83" s="66"/>
      <c r="J83" s="66"/>
    </row>
    <row r="84" spans="1:11" ht="38.25">
      <c r="A84" s="52" t="s">
        <v>15</v>
      </c>
      <c r="B84" s="67" t="s">
        <v>80</v>
      </c>
      <c r="C84" s="52">
        <v>5</v>
      </c>
      <c r="D84" s="52">
        <v>5</v>
      </c>
      <c r="E84" s="52"/>
      <c r="F84" s="52">
        <v>5</v>
      </c>
      <c r="G84" s="52">
        <v>5</v>
      </c>
      <c r="H84" s="8"/>
      <c r="I84" s="8" t="s">
        <v>46</v>
      </c>
      <c r="J84" s="8" t="s">
        <v>84</v>
      </c>
      <c r="K84" s="10"/>
    </row>
    <row r="85" spans="1:17" ht="25.5">
      <c r="A85" s="53"/>
      <c r="B85" s="68"/>
      <c r="C85" s="53"/>
      <c r="D85" s="53"/>
      <c r="E85" s="53"/>
      <c r="F85" s="53"/>
      <c r="G85" s="53"/>
      <c r="H85" s="8"/>
      <c r="I85" s="8" t="s">
        <v>49</v>
      </c>
      <c r="J85" s="18"/>
      <c r="K85" s="10"/>
      <c r="L85" s="10"/>
      <c r="M85" s="10"/>
      <c r="N85" s="10"/>
      <c r="O85" s="10"/>
      <c r="P85" s="10"/>
      <c r="Q85" s="10"/>
    </row>
    <row r="86" spans="1:17" ht="24" customHeight="1">
      <c r="A86" s="54"/>
      <c r="B86" s="69"/>
      <c r="C86" s="54"/>
      <c r="D86" s="54"/>
      <c r="E86" s="54"/>
      <c r="F86" s="54"/>
      <c r="G86" s="54"/>
      <c r="H86" s="8"/>
      <c r="I86" s="8" t="s">
        <v>48</v>
      </c>
      <c r="J86" s="8"/>
      <c r="K86" s="10"/>
      <c r="L86" s="10"/>
      <c r="M86" s="10"/>
      <c r="N86" s="10"/>
      <c r="O86" s="10"/>
      <c r="P86" s="10"/>
      <c r="Q86" s="10"/>
    </row>
    <row r="87" spans="1:11" ht="25.5" customHeight="1">
      <c r="A87" s="52" t="s">
        <v>16</v>
      </c>
      <c r="B87" s="67" t="s">
        <v>78</v>
      </c>
      <c r="C87" s="52">
        <v>5</v>
      </c>
      <c r="D87" s="52">
        <v>5</v>
      </c>
      <c r="E87" s="52">
        <v>5</v>
      </c>
      <c r="F87" s="52">
        <v>5</v>
      </c>
      <c r="G87" s="61">
        <f>(C87+D87+F87)/3</f>
        <v>5</v>
      </c>
      <c r="H87" s="17"/>
      <c r="I87" s="8" t="s">
        <v>46</v>
      </c>
      <c r="J87" s="3"/>
      <c r="K87" s="10"/>
    </row>
    <row r="88" spans="1:11" ht="25.5" customHeight="1">
      <c r="A88" s="53"/>
      <c r="B88" s="68"/>
      <c r="C88" s="53"/>
      <c r="D88" s="53"/>
      <c r="E88" s="53"/>
      <c r="F88" s="53"/>
      <c r="G88" s="62"/>
      <c r="H88" s="17"/>
      <c r="I88" s="8" t="s">
        <v>84</v>
      </c>
      <c r="J88" s="3"/>
      <c r="K88" s="10"/>
    </row>
    <row r="89" spans="1:10" ht="25.5">
      <c r="A89" s="53"/>
      <c r="B89" s="68"/>
      <c r="C89" s="53"/>
      <c r="D89" s="53"/>
      <c r="E89" s="53"/>
      <c r="F89" s="53"/>
      <c r="G89" s="62"/>
      <c r="H89" s="17"/>
      <c r="I89" s="8" t="s">
        <v>49</v>
      </c>
      <c r="J89" s="18"/>
    </row>
    <row r="90" spans="1:10" ht="24.75" customHeight="1">
      <c r="A90" s="54"/>
      <c r="B90" s="69"/>
      <c r="C90" s="54"/>
      <c r="D90" s="54"/>
      <c r="E90" s="54"/>
      <c r="F90" s="54"/>
      <c r="G90" s="62"/>
      <c r="H90" s="17"/>
      <c r="I90" s="8" t="s">
        <v>48</v>
      </c>
      <c r="J90" s="17"/>
    </row>
    <row r="91" spans="1:11" ht="45" customHeight="1">
      <c r="A91" s="52" t="s">
        <v>58</v>
      </c>
      <c r="B91" s="67" t="s">
        <v>79</v>
      </c>
      <c r="C91" s="52">
        <v>0</v>
      </c>
      <c r="D91" s="52">
        <v>0</v>
      </c>
      <c r="E91" s="52"/>
      <c r="F91" s="52"/>
      <c r="G91" s="52">
        <f>(C91+D91+F91)/3</f>
        <v>0</v>
      </c>
      <c r="H91" s="17"/>
      <c r="I91" s="8" t="s">
        <v>46</v>
      </c>
      <c r="J91" s="8" t="s">
        <v>84</v>
      </c>
      <c r="K91" s="10"/>
    </row>
    <row r="92" spans="1:10" ht="25.5">
      <c r="A92" s="53"/>
      <c r="B92" s="68"/>
      <c r="C92" s="53"/>
      <c r="D92" s="53"/>
      <c r="E92" s="53"/>
      <c r="F92" s="53"/>
      <c r="G92" s="53"/>
      <c r="H92" s="17"/>
      <c r="I92" s="8" t="s">
        <v>49</v>
      </c>
      <c r="J92" s="8" t="s">
        <v>48</v>
      </c>
    </row>
    <row r="93" spans="1:10" ht="15.75">
      <c r="A93" s="59" t="s">
        <v>42</v>
      </c>
      <c r="B93" s="60"/>
      <c r="C93" s="19">
        <f>C84+C87+C91</f>
        <v>10</v>
      </c>
      <c r="D93" s="19">
        <f>D84+D87+D91</f>
        <v>10</v>
      </c>
      <c r="E93" s="19">
        <f>E84+E87+E91</f>
        <v>5</v>
      </c>
      <c r="F93" s="19">
        <f>F84+F87+F91</f>
        <v>10</v>
      </c>
      <c r="G93" s="19">
        <f>G84+G87+G91</f>
        <v>10</v>
      </c>
      <c r="H93" s="17"/>
      <c r="I93" s="8"/>
      <c r="J93" s="17"/>
    </row>
    <row r="94" spans="1:10" ht="15.75">
      <c r="A94" s="66" t="s">
        <v>60</v>
      </c>
      <c r="B94" s="66"/>
      <c r="C94" s="66"/>
      <c r="D94" s="66"/>
      <c r="E94" s="66"/>
      <c r="F94" s="66"/>
      <c r="G94" s="66"/>
      <c r="H94" s="66"/>
      <c r="I94" s="66"/>
      <c r="J94" s="66"/>
    </row>
    <row r="95" spans="1:10" ht="25.5">
      <c r="A95" s="52" t="s">
        <v>59</v>
      </c>
      <c r="B95" s="52" t="s">
        <v>31</v>
      </c>
      <c r="C95" s="52">
        <v>5</v>
      </c>
      <c r="D95" s="52">
        <v>5</v>
      </c>
      <c r="E95" s="97"/>
      <c r="F95" s="52">
        <v>5</v>
      </c>
      <c r="G95" s="97"/>
      <c r="H95" s="33"/>
      <c r="I95" s="8" t="s">
        <v>46</v>
      </c>
      <c r="J95" s="33"/>
    </row>
    <row r="96" spans="1:11" ht="12" customHeight="1">
      <c r="A96" s="53"/>
      <c r="B96" s="53"/>
      <c r="C96" s="53"/>
      <c r="D96" s="53"/>
      <c r="E96" s="98"/>
      <c r="F96" s="53"/>
      <c r="G96" s="98"/>
      <c r="H96" s="92"/>
      <c r="I96" s="92" t="s">
        <v>49</v>
      </c>
      <c r="J96" s="95" t="s">
        <v>84</v>
      </c>
      <c r="K96" s="10"/>
    </row>
    <row r="97" spans="1:10" ht="29.25" customHeight="1">
      <c r="A97" s="53"/>
      <c r="B97" s="53"/>
      <c r="C97" s="53"/>
      <c r="D97" s="53"/>
      <c r="E97" s="98"/>
      <c r="F97" s="53"/>
      <c r="G97" s="98"/>
      <c r="H97" s="93"/>
      <c r="I97" s="94"/>
      <c r="J97" s="96"/>
    </row>
    <row r="98" spans="1:10" ht="25.5">
      <c r="A98" s="54"/>
      <c r="B98" s="54"/>
      <c r="C98" s="54"/>
      <c r="D98" s="54"/>
      <c r="E98" s="99"/>
      <c r="F98" s="54"/>
      <c r="G98" s="99"/>
      <c r="H98" s="94"/>
      <c r="I98" s="8" t="s">
        <v>48</v>
      </c>
      <c r="J98" s="17"/>
    </row>
    <row r="99" spans="1:10" ht="15.75">
      <c r="A99" s="59" t="s">
        <v>81</v>
      </c>
      <c r="B99" s="60"/>
      <c r="C99" s="20">
        <f>C95</f>
        <v>5</v>
      </c>
      <c r="D99" s="20">
        <f>D95</f>
        <v>5</v>
      </c>
      <c r="E99" s="20"/>
      <c r="F99" s="20">
        <f>F95</f>
        <v>5</v>
      </c>
      <c r="G99" s="24">
        <f>(C99+D99+F99)/3</f>
        <v>5</v>
      </c>
      <c r="H99" s="21"/>
      <c r="I99" s="21"/>
      <c r="J99" s="21"/>
    </row>
    <row r="100" spans="1:10" s="6" customFormat="1" ht="15.75">
      <c r="A100" s="78" t="s">
        <v>45</v>
      </c>
      <c r="B100" s="79"/>
      <c r="C100" s="38">
        <f>C23+C46+C64+C82+C93+C99+C72</f>
        <v>92</v>
      </c>
      <c r="D100" s="38">
        <f>D23+D46+D64+D82+D93+D99+D72</f>
        <v>98</v>
      </c>
      <c r="E100" s="38">
        <f>E23+E46+E64+E82+E93+E99+E72</f>
        <v>65</v>
      </c>
      <c r="F100" s="38">
        <f>F23+F46+F64+F82+F93+F99+F72</f>
        <v>97</v>
      </c>
      <c r="G100" s="38">
        <f>G23+G46+G64+G82+G93+G99+G72</f>
        <v>96.75</v>
      </c>
      <c r="H100" s="22"/>
      <c r="I100" s="22"/>
      <c r="J100" s="22"/>
    </row>
    <row r="102" spans="1:2" s="4" customFormat="1" ht="18">
      <c r="A102" s="80" t="s">
        <v>43</v>
      </c>
      <c r="B102" s="80"/>
    </row>
    <row r="103" spans="1:9" s="4" customFormat="1" ht="18.75">
      <c r="A103" s="80"/>
      <c r="B103" s="80"/>
      <c r="H103" s="81" t="s">
        <v>44</v>
      </c>
      <c r="I103" s="81"/>
    </row>
    <row r="104" s="4" customFormat="1" ht="18"/>
    <row r="105" spans="2:3" s="4" customFormat="1" ht="18.75">
      <c r="B105" s="5"/>
      <c r="C105" s="15"/>
    </row>
    <row r="106" ht="12.75">
      <c r="B106" s="27"/>
    </row>
  </sheetData>
  <sheetProtection/>
  <mergeCells count="189">
    <mergeCell ref="G95:G98"/>
    <mergeCell ref="B95:B98"/>
    <mergeCell ref="A95:A98"/>
    <mergeCell ref="C95:C98"/>
    <mergeCell ref="D95:D98"/>
    <mergeCell ref="E95:E98"/>
    <mergeCell ref="F95:F98"/>
    <mergeCell ref="A60:A63"/>
    <mergeCell ref="B19:B22"/>
    <mergeCell ref="A19:A22"/>
    <mergeCell ref="C19:C22"/>
    <mergeCell ref="D19:D22"/>
    <mergeCell ref="E19:E22"/>
    <mergeCell ref="A46:B46"/>
    <mergeCell ref="E48:E51"/>
    <mergeCell ref="E52:E55"/>
    <mergeCell ref="A23:B23"/>
    <mergeCell ref="G52:G55"/>
    <mergeCell ref="F52:F55"/>
    <mergeCell ref="D52:D55"/>
    <mergeCell ref="C43:C45"/>
    <mergeCell ref="C48:C51"/>
    <mergeCell ref="G19:G22"/>
    <mergeCell ref="G33:G35"/>
    <mergeCell ref="G40:G42"/>
    <mergeCell ref="E43:E45"/>
    <mergeCell ref="E40:E42"/>
    <mergeCell ref="H96:H98"/>
    <mergeCell ref="I96:I97"/>
    <mergeCell ref="J96:J97"/>
    <mergeCell ref="G14:G15"/>
    <mergeCell ref="G11:G13"/>
    <mergeCell ref="G84:G86"/>
    <mergeCell ref="G78:G81"/>
    <mergeCell ref="G56:G59"/>
    <mergeCell ref="G25:G28"/>
    <mergeCell ref="G36:G39"/>
    <mergeCell ref="F11:F13"/>
    <mergeCell ref="D11:D13"/>
    <mergeCell ref="A1:J1"/>
    <mergeCell ref="A6:J6"/>
    <mergeCell ref="F7:F10"/>
    <mergeCell ref="D7:D10"/>
    <mergeCell ref="G3:G4"/>
    <mergeCell ref="G7:G10"/>
    <mergeCell ref="C7:C10"/>
    <mergeCell ref="A16:A18"/>
    <mergeCell ref="J3:J4"/>
    <mergeCell ref="I3:I4"/>
    <mergeCell ref="H3:H4"/>
    <mergeCell ref="A11:A13"/>
    <mergeCell ref="C14:C15"/>
    <mergeCell ref="G16:G18"/>
    <mergeCell ref="B3:B4"/>
    <mergeCell ref="A3:A4"/>
    <mergeCell ref="C3:F3"/>
    <mergeCell ref="B91:B92"/>
    <mergeCell ref="F87:F90"/>
    <mergeCell ref="C87:C90"/>
    <mergeCell ref="B87:B90"/>
    <mergeCell ref="F91:F92"/>
    <mergeCell ref="E91:E92"/>
    <mergeCell ref="E87:E90"/>
    <mergeCell ref="H103:I103"/>
    <mergeCell ref="B7:B10"/>
    <mergeCell ref="A7:A10"/>
    <mergeCell ref="B14:B15"/>
    <mergeCell ref="A14:A15"/>
    <mergeCell ref="B16:B18"/>
    <mergeCell ref="B11:B13"/>
    <mergeCell ref="C11:C13"/>
    <mergeCell ref="A87:A90"/>
    <mergeCell ref="C91:C92"/>
    <mergeCell ref="A100:B100"/>
    <mergeCell ref="A102:B103"/>
    <mergeCell ref="D91:D92"/>
    <mergeCell ref="A91:A92"/>
    <mergeCell ref="A94:J94"/>
    <mergeCell ref="E7:E10"/>
    <mergeCell ref="E11:E13"/>
    <mergeCell ref="E14:E15"/>
    <mergeCell ref="E16:E18"/>
    <mergeCell ref="B74:B77"/>
    <mergeCell ref="G91:G92"/>
    <mergeCell ref="A99:B99"/>
    <mergeCell ref="B40:B42"/>
    <mergeCell ref="A93:B93"/>
    <mergeCell ref="A52:A55"/>
    <mergeCell ref="C52:C55"/>
    <mergeCell ref="G48:G51"/>
    <mergeCell ref="A74:A77"/>
    <mergeCell ref="D43:D45"/>
    <mergeCell ref="A56:A59"/>
    <mergeCell ref="F14:F15"/>
    <mergeCell ref="D14:D15"/>
    <mergeCell ref="D16:D18"/>
    <mergeCell ref="F36:F39"/>
    <mergeCell ref="F33:F35"/>
    <mergeCell ref="C16:C18"/>
    <mergeCell ref="F16:F18"/>
    <mergeCell ref="F19:F22"/>
    <mergeCell ref="D36:D39"/>
    <mergeCell ref="D33:D35"/>
    <mergeCell ref="B36:B39"/>
    <mergeCell ref="B33:B35"/>
    <mergeCell ref="F25:F28"/>
    <mergeCell ref="D25:D28"/>
    <mergeCell ref="C25:C28"/>
    <mergeCell ref="G29:G32"/>
    <mergeCell ref="B29:B32"/>
    <mergeCell ref="B25:B28"/>
    <mergeCell ref="E29:E32"/>
    <mergeCell ref="E25:E28"/>
    <mergeCell ref="A36:A39"/>
    <mergeCell ref="A33:A35"/>
    <mergeCell ref="A43:A45"/>
    <mergeCell ref="A47:J47"/>
    <mergeCell ref="C36:C39"/>
    <mergeCell ref="C33:C35"/>
    <mergeCell ref="G43:G45"/>
    <mergeCell ref="F43:F45"/>
    <mergeCell ref="E33:E35"/>
    <mergeCell ref="E36:E39"/>
    <mergeCell ref="A25:A28"/>
    <mergeCell ref="A24:J24"/>
    <mergeCell ref="C29:C32"/>
    <mergeCell ref="F40:F42"/>
    <mergeCell ref="D40:D42"/>
    <mergeCell ref="C40:C42"/>
    <mergeCell ref="A40:A42"/>
    <mergeCell ref="A29:A32"/>
    <mergeCell ref="F29:F32"/>
    <mergeCell ref="D29:D32"/>
    <mergeCell ref="A48:A51"/>
    <mergeCell ref="F48:F51"/>
    <mergeCell ref="D48:D51"/>
    <mergeCell ref="C56:C59"/>
    <mergeCell ref="F56:F59"/>
    <mergeCell ref="D56:D59"/>
    <mergeCell ref="E56:E59"/>
    <mergeCell ref="B78:B81"/>
    <mergeCell ref="D87:D90"/>
    <mergeCell ref="B43:B45"/>
    <mergeCell ref="D84:D86"/>
    <mergeCell ref="C84:C86"/>
    <mergeCell ref="C74:C77"/>
    <mergeCell ref="D78:D81"/>
    <mergeCell ref="B56:B59"/>
    <mergeCell ref="B52:B55"/>
    <mergeCell ref="B48:B51"/>
    <mergeCell ref="A73:J73"/>
    <mergeCell ref="C78:C81"/>
    <mergeCell ref="G74:G77"/>
    <mergeCell ref="F74:F77"/>
    <mergeCell ref="A84:A86"/>
    <mergeCell ref="A82:B82"/>
    <mergeCell ref="A83:J83"/>
    <mergeCell ref="A78:A81"/>
    <mergeCell ref="F84:F86"/>
    <mergeCell ref="B84:B86"/>
    <mergeCell ref="G87:G90"/>
    <mergeCell ref="D74:D77"/>
    <mergeCell ref="F78:F81"/>
    <mergeCell ref="E84:E86"/>
    <mergeCell ref="E74:E77"/>
    <mergeCell ref="E78:E81"/>
    <mergeCell ref="E60:E63"/>
    <mergeCell ref="A65:J65"/>
    <mergeCell ref="A72:B72"/>
    <mergeCell ref="B60:B63"/>
    <mergeCell ref="C60:C63"/>
    <mergeCell ref="D60:D63"/>
    <mergeCell ref="F60:F63"/>
    <mergeCell ref="G60:G63"/>
    <mergeCell ref="A64:B64"/>
    <mergeCell ref="A69:A71"/>
    <mergeCell ref="B69:B71"/>
    <mergeCell ref="C69:C71"/>
    <mergeCell ref="D69:D71"/>
    <mergeCell ref="E69:E71"/>
    <mergeCell ref="F69:F71"/>
    <mergeCell ref="G69:G71"/>
    <mergeCell ref="G66:G68"/>
    <mergeCell ref="B66:B68"/>
    <mergeCell ref="A66:A68"/>
    <mergeCell ref="C66:C68"/>
    <mergeCell ref="D66:D68"/>
    <mergeCell ref="E66:E68"/>
    <mergeCell ref="F66:F68"/>
  </mergeCells>
  <printOptions/>
  <pageMargins left="0.7874015748031497" right="0.18" top="0.2" bottom="0.2" header="0" footer="0"/>
  <pageSetup horizontalDpi="600" verticalDpi="600" orientation="landscape" paperSize="9" scale="83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PageLayoutView="0" workbookViewId="0" topLeftCell="A52">
      <selection activeCell="P66" sqref="O65:P66"/>
    </sheetView>
  </sheetViews>
  <sheetFormatPr defaultColWidth="9.00390625" defaultRowHeight="12.75"/>
  <cols>
    <col min="1" max="1" width="5.625" style="0" customWidth="1"/>
    <col min="2" max="2" width="39.25390625" style="0" customWidth="1"/>
    <col min="3" max="5" width="9.25390625" style="0" bestFit="1" customWidth="1"/>
    <col min="6" max="6" width="9.25390625" style="0" customWidth="1"/>
    <col min="7" max="7" width="13.625" style="0" customWidth="1"/>
    <col min="8" max="8" width="14.375" style="0" customWidth="1"/>
    <col min="9" max="9" width="13.75390625" style="0" customWidth="1"/>
  </cols>
  <sheetData>
    <row r="1" spans="1:9" ht="51" customHeight="1">
      <c r="A1" s="90" t="s">
        <v>87</v>
      </c>
      <c r="B1" s="90"/>
      <c r="C1" s="90"/>
      <c r="D1" s="90"/>
      <c r="E1" s="90"/>
      <c r="F1" s="90"/>
      <c r="G1" s="90"/>
      <c r="H1" s="90"/>
      <c r="I1" s="90"/>
    </row>
    <row r="2" spans="1:9" ht="18">
      <c r="A2" s="1"/>
      <c r="B2" s="2"/>
      <c r="C2" s="2"/>
      <c r="D2" s="2"/>
      <c r="E2" s="2"/>
      <c r="F2" s="2"/>
      <c r="G2" s="2"/>
      <c r="H2" s="2"/>
      <c r="I2" s="2"/>
    </row>
    <row r="3" spans="1:9" ht="15.75">
      <c r="A3" s="82" t="s">
        <v>24</v>
      </c>
      <c r="B3" s="85" t="s">
        <v>17</v>
      </c>
      <c r="C3" s="87" t="s">
        <v>50</v>
      </c>
      <c r="D3" s="88"/>
      <c r="E3" s="89"/>
      <c r="F3" s="82" t="s">
        <v>25</v>
      </c>
      <c r="G3" s="82" t="s">
        <v>26</v>
      </c>
      <c r="H3" s="82" t="s">
        <v>27</v>
      </c>
      <c r="I3" s="82" t="s">
        <v>28</v>
      </c>
    </row>
    <row r="4" spans="1:9" ht="83.25" customHeight="1">
      <c r="A4" s="83"/>
      <c r="B4" s="86"/>
      <c r="C4" s="7" t="s">
        <v>46</v>
      </c>
      <c r="D4" s="7" t="s">
        <v>47</v>
      </c>
      <c r="E4" s="7" t="s">
        <v>48</v>
      </c>
      <c r="F4" s="83"/>
      <c r="G4" s="83"/>
      <c r="H4" s="83"/>
      <c r="I4" s="83"/>
    </row>
    <row r="5" spans="1:9" ht="23.25" customHeight="1">
      <c r="A5" s="16" t="s">
        <v>34</v>
      </c>
      <c r="B5" s="16" t="s">
        <v>36</v>
      </c>
      <c r="C5" s="16" t="s">
        <v>35</v>
      </c>
      <c r="D5" s="16" t="s">
        <v>33</v>
      </c>
      <c r="E5" s="16" t="s">
        <v>51</v>
      </c>
      <c r="F5" s="16" t="s">
        <v>52</v>
      </c>
      <c r="G5" s="16" t="s">
        <v>53</v>
      </c>
      <c r="H5" s="16" t="s">
        <v>54</v>
      </c>
      <c r="I5" s="16" t="s">
        <v>55</v>
      </c>
    </row>
    <row r="6" spans="1:9" ht="31.5" customHeight="1">
      <c r="A6" s="91" t="s">
        <v>70</v>
      </c>
      <c r="B6" s="91"/>
      <c r="C6" s="91"/>
      <c r="D6" s="91"/>
      <c r="E6" s="91"/>
      <c r="F6" s="91"/>
      <c r="G6" s="91"/>
      <c r="H6" s="91"/>
      <c r="I6" s="91"/>
    </row>
    <row r="7" spans="1:9" ht="25.5">
      <c r="A7" s="52" t="s">
        <v>0</v>
      </c>
      <c r="B7" s="67" t="s">
        <v>62</v>
      </c>
      <c r="C7" s="52">
        <f>'[1]Пр. № 1'!B6</f>
        <v>5</v>
      </c>
      <c r="D7" s="52">
        <f>'[1]Пр. № 1'!C6</f>
        <v>5</v>
      </c>
      <c r="E7" s="52">
        <f>'[1]Пр. № 1'!D6</f>
        <v>5</v>
      </c>
      <c r="F7" s="52">
        <f>(C7+D7+E7)/3</f>
        <v>5</v>
      </c>
      <c r="G7" s="34"/>
      <c r="H7" s="8" t="s">
        <v>46</v>
      </c>
      <c r="I7" s="17"/>
    </row>
    <row r="8" spans="1:9" ht="53.25" customHeight="1">
      <c r="A8" s="53"/>
      <c r="B8" s="68"/>
      <c r="C8" s="53"/>
      <c r="D8" s="53"/>
      <c r="E8" s="53"/>
      <c r="F8" s="53"/>
      <c r="G8" s="26"/>
      <c r="H8" s="8" t="s">
        <v>88</v>
      </c>
      <c r="I8" s="26"/>
    </row>
    <row r="9" spans="1:9" ht="51">
      <c r="A9" s="53"/>
      <c r="B9" s="68"/>
      <c r="C9" s="53"/>
      <c r="D9" s="53"/>
      <c r="E9" s="53"/>
      <c r="F9" s="53"/>
      <c r="G9" s="34"/>
      <c r="H9" s="8" t="s">
        <v>89</v>
      </c>
      <c r="I9" s="17"/>
    </row>
    <row r="10" spans="1:9" ht="25.5">
      <c r="A10" s="52" t="s">
        <v>1</v>
      </c>
      <c r="B10" s="67" t="s">
        <v>56</v>
      </c>
      <c r="C10" s="52">
        <f>'[1]Пр. № 1'!B7</f>
        <v>5</v>
      </c>
      <c r="D10" s="52">
        <f>'[1]Пр. № 1'!C7</f>
        <v>5</v>
      </c>
      <c r="E10" s="52">
        <f>'[1]расчёт к т.1'!H25</f>
        <v>5</v>
      </c>
      <c r="F10" s="52">
        <f>(C10+D10+E10)/3</f>
        <v>5</v>
      </c>
      <c r="G10" s="26"/>
      <c r="H10" s="8" t="s">
        <v>46</v>
      </c>
      <c r="I10" s="26"/>
    </row>
    <row r="11" spans="1:9" ht="37.5" customHeight="1">
      <c r="A11" s="53"/>
      <c r="B11" s="68"/>
      <c r="C11" s="53"/>
      <c r="D11" s="53"/>
      <c r="E11" s="53"/>
      <c r="F11" s="53"/>
      <c r="G11" s="8"/>
      <c r="H11" s="8" t="s">
        <v>88</v>
      </c>
      <c r="I11" s="18"/>
    </row>
    <row r="12" spans="1:9" ht="51">
      <c r="A12" s="53"/>
      <c r="B12" s="68"/>
      <c r="C12" s="54"/>
      <c r="D12" s="54"/>
      <c r="E12" s="54"/>
      <c r="F12" s="53"/>
      <c r="G12" s="26"/>
      <c r="H12" s="8" t="s">
        <v>89</v>
      </c>
      <c r="I12" s="3"/>
    </row>
    <row r="13" spans="1:9" ht="51">
      <c r="A13" s="52" t="s">
        <v>2</v>
      </c>
      <c r="B13" s="67" t="s">
        <v>18</v>
      </c>
      <c r="C13" s="74">
        <f>'[1]расчёт к т.1'!H40</f>
        <v>0</v>
      </c>
      <c r="D13" s="74">
        <f>'[1]расчёт к т.1'!H41</f>
        <v>4</v>
      </c>
      <c r="E13" s="74"/>
      <c r="F13" s="61">
        <v>2.5</v>
      </c>
      <c r="G13" s="8" t="s">
        <v>46</v>
      </c>
      <c r="H13" s="8" t="s">
        <v>88</v>
      </c>
      <c r="I13" s="3"/>
    </row>
    <row r="14" spans="1:9" ht="51">
      <c r="A14" s="53"/>
      <c r="B14" s="68"/>
      <c r="C14" s="53"/>
      <c r="D14" s="53"/>
      <c r="E14" s="53"/>
      <c r="F14" s="62"/>
      <c r="G14" s="23"/>
      <c r="H14" s="26"/>
      <c r="I14" s="8" t="s">
        <v>89</v>
      </c>
    </row>
    <row r="15" spans="1:9" ht="25.5">
      <c r="A15" s="53" t="s">
        <v>3</v>
      </c>
      <c r="B15" s="70" t="s">
        <v>64</v>
      </c>
      <c r="C15" s="77">
        <f>'[1]расчёт к т.1'!H56</f>
        <v>2</v>
      </c>
      <c r="D15" s="77">
        <f>'[1]расчёт к т.1'!H57</f>
        <v>4</v>
      </c>
      <c r="E15" s="77">
        <f>'[1]расчёт к т.1'!H58</f>
        <v>4</v>
      </c>
      <c r="F15" s="84">
        <f>(C15+D15+E15)/3</f>
        <v>3.3333333333333335</v>
      </c>
      <c r="G15" s="8" t="s">
        <v>46</v>
      </c>
      <c r="H15" s="3"/>
      <c r="I15" s="3"/>
    </row>
    <row r="16" spans="1:9" ht="51">
      <c r="A16" s="53"/>
      <c r="B16" s="70"/>
      <c r="C16" s="77"/>
      <c r="D16" s="77"/>
      <c r="E16" s="77"/>
      <c r="F16" s="84"/>
      <c r="G16" s="8"/>
      <c r="H16" s="8" t="s">
        <v>88</v>
      </c>
      <c r="I16" s="3"/>
    </row>
    <row r="17" spans="1:9" ht="51">
      <c r="A17" s="54"/>
      <c r="B17" s="70"/>
      <c r="C17" s="39"/>
      <c r="D17" s="39"/>
      <c r="E17" s="39"/>
      <c r="F17" s="84"/>
      <c r="G17" s="8"/>
      <c r="H17" s="8" t="s">
        <v>89</v>
      </c>
      <c r="I17" s="18"/>
    </row>
    <row r="18" spans="1:9" ht="25.5">
      <c r="A18" s="52" t="s">
        <v>19</v>
      </c>
      <c r="B18" s="52" t="s">
        <v>61</v>
      </c>
      <c r="C18" s="52">
        <v>5</v>
      </c>
      <c r="D18" s="52">
        <v>5</v>
      </c>
      <c r="E18" s="52">
        <v>5</v>
      </c>
      <c r="F18" s="61">
        <f>(C18+D18+E18)/3</f>
        <v>5</v>
      </c>
      <c r="G18" s="8"/>
      <c r="H18" s="8" t="s">
        <v>46</v>
      </c>
      <c r="I18" s="18"/>
    </row>
    <row r="19" spans="1:9" ht="51">
      <c r="A19" s="53"/>
      <c r="B19" s="53"/>
      <c r="C19" s="53"/>
      <c r="D19" s="53"/>
      <c r="E19" s="53"/>
      <c r="F19" s="62"/>
      <c r="G19" s="8"/>
      <c r="H19" s="8" t="s">
        <v>88</v>
      </c>
      <c r="I19" s="18"/>
    </row>
    <row r="20" spans="1:9" ht="51">
      <c r="A20" s="54"/>
      <c r="B20" s="54"/>
      <c r="C20" s="54"/>
      <c r="D20" s="54"/>
      <c r="E20" s="54"/>
      <c r="F20" s="73"/>
      <c r="G20" s="8"/>
      <c r="H20" s="8" t="s">
        <v>89</v>
      </c>
      <c r="I20" s="18"/>
    </row>
    <row r="21" spans="1:9" ht="15.75">
      <c r="A21" s="59" t="s">
        <v>37</v>
      </c>
      <c r="B21" s="60"/>
      <c r="C21" s="28">
        <f>C7+C13+C15+C10+C18</f>
        <v>17</v>
      </c>
      <c r="D21" s="28">
        <f>D7+D13+D15+D10+D18</f>
        <v>23</v>
      </c>
      <c r="E21" s="28">
        <f>E7+E13+E15+E10+E18</f>
        <v>19</v>
      </c>
      <c r="F21" s="28">
        <f>(C21+D21+E21)/3</f>
        <v>19.666666666666668</v>
      </c>
      <c r="G21" s="17"/>
      <c r="H21" s="8"/>
      <c r="I21" s="17"/>
    </row>
    <row r="22" spans="1:9" ht="15.75">
      <c r="A22" s="71" t="s">
        <v>32</v>
      </c>
      <c r="B22" s="71"/>
      <c r="C22" s="71"/>
      <c r="D22" s="71"/>
      <c r="E22" s="71"/>
      <c r="F22" s="71"/>
      <c r="G22" s="71"/>
      <c r="H22" s="71"/>
      <c r="I22" s="71"/>
    </row>
    <row r="23" spans="1:9" ht="25.5">
      <c r="A23" s="52" t="s">
        <v>4</v>
      </c>
      <c r="B23" s="67" t="s">
        <v>65</v>
      </c>
      <c r="C23" s="74">
        <f>'[1]Пр. № 1'!B12</f>
        <v>4</v>
      </c>
      <c r="D23" s="74">
        <f>'[1]Пр. № 1'!C12</f>
        <v>5</v>
      </c>
      <c r="E23" s="74">
        <f>'[1]Пр. № 1'!D12</f>
        <v>0</v>
      </c>
      <c r="F23" s="61">
        <f>(C23+D23+E23)/3</f>
        <v>3</v>
      </c>
      <c r="G23" s="18" t="s">
        <v>48</v>
      </c>
      <c r="H23" s="8"/>
      <c r="I23" s="3"/>
    </row>
    <row r="24" spans="1:9" ht="66.75" customHeight="1">
      <c r="A24" s="53"/>
      <c r="B24" s="68"/>
      <c r="C24" s="75"/>
      <c r="D24" s="75"/>
      <c r="E24" s="75"/>
      <c r="F24" s="62"/>
      <c r="G24" s="8"/>
      <c r="H24" s="8" t="s">
        <v>49</v>
      </c>
      <c r="I24" s="18"/>
    </row>
    <row r="25" spans="1:9" ht="25.5">
      <c r="A25" s="52" t="s">
        <v>5</v>
      </c>
      <c r="B25" s="67" t="s">
        <v>66</v>
      </c>
      <c r="C25" s="52">
        <f>'[1]Пр. № 1'!B13</f>
        <v>0</v>
      </c>
      <c r="D25" s="52">
        <f>'[1]Пр. № 1'!C13</f>
        <v>0</v>
      </c>
      <c r="E25" s="52">
        <f>'[1]Пр. № 1'!D13</f>
        <v>0</v>
      </c>
      <c r="F25" s="52">
        <f>(C25+D25+E25)/3</f>
        <v>0</v>
      </c>
      <c r="G25" s="8" t="s">
        <v>46</v>
      </c>
      <c r="H25" s="3"/>
      <c r="I25" s="3"/>
    </row>
    <row r="26" spans="1:9" ht="51">
      <c r="A26" s="53"/>
      <c r="B26" s="68"/>
      <c r="C26" s="53"/>
      <c r="D26" s="53"/>
      <c r="E26" s="53"/>
      <c r="F26" s="53"/>
      <c r="G26" s="8" t="s">
        <v>88</v>
      </c>
      <c r="H26" s="18"/>
      <c r="I26" s="17"/>
    </row>
    <row r="27" spans="1:9" ht="68.25" customHeight="1">
      <c r="A27" s="53"/>
      <c r="B27" s="68"/>
      <c r="C27" s="53"/>
      <c r="D27" s="53"/>
      <c r="E27" s="53"/>
      <c r="F27" s="53"/>
      <c r="G27" s="8" t="s">
        <v>89</v>
      </c>
      <c r="H27" s="17"/>
      <c r="I27" s="17"/>
    </row>
    <row r="28" spans="1:9" ht="25.5">
      <c r="A28" s="52" t="s">
        <v>20</v>
      </c>
      <c r="B28" s="67" t="s">
        <v>67</v>
      </c>
      <c r="C28" s="52">
        <f>'[1]Пр. № 1'!B14</f>
        <v>5</v>
      </c>
      <c r="D28" s="52">
        <f>'[1]Пр. № 1'!C14</f>
        <v>5</v>
      </c>
      <c r="E28" s="52">
        <f>'[1]Пр. № 1'!D14</f>
        <v>5</v>
      </c>
      <c r="F28" s="52">
        <f>(C28+D28+E28)/3</f>
        <v>5</v>
      </c>
      <c r="G28" s="17"/>
      <c r="H28" s="8" t="s">
        <v>46</v>
      </c>
      <c r="I28" s="3"/>
    </row>
    <row r="29" spans="1:9" ht="27.75" customHeight="1">
      <c r="A29" s="53"/>
      <c r="B29" s="68"/>
      <c r="C29" s="53"/>
      <c r="D29" s="53"/>
      <c r="E29" s="53"/>
      <c r="F29" s="53"/>
      <c r="G29" s="17"/>
      <c r="H29" s="8" t="s">
        <v>49</v>
      </c>
      <c r="I29" s="18"/>
    </row>
    <row r="30" spans="1:9" ht="27" customHeight="1">
      <c r="A30" s="54"/>
      <c r="B30" s="69"/>
      <c r="C30" s="54"/>
      <c r="D30" s="54"/>
      <c r="E30" s="54"/>
      <c r="F30" s="53"/>
      <c r="G30" s="17"/>
      <c r="H30" s="8" t="s">
        <v>48</v>
      </c>
      <c r="I30" s="17"/>
    </row>
    <row r="31" spans="1:9" ht="25.5">
      <c r="A31" s="39" t="s">
        <v>21</v>
      </c>
      <c r="B31" s="70" t="s">
        <v>68</v>
      </c>
      <c r="C31" s="52">
        <f>'[1]Пр. № 1'!B15</f>
        <v>5</v>
      </c>
      <c r="D31" s="52">
        <f>'[1]Пр. № 1'!C15</f>
        <v>1</v>
      </c>
      <c r="E31" s="52">
        <f>'[1]Пр. № 1'!D15</f>
        <v>5</v>
      </c>
      <c r="F31" s="52">
        <f>(C31+D31+E31)/3</f>
        <v>3.6666666666666665</v>
      </c>
      <c r="G31" s="17"/>
      <c r="H31" s="8" t="s">
        <v>46</v>
      </c>
      <c r="I31" s="17"/>
    </row>
    <row r="32" spans="1:9" ht="25.5">
      <c r="A32" s="39"/>
      <c r="B32" s="70"/>
      <c r="C32" s="53"/>
      <c r="D32" s="53"/>
      <c r="E32" s="53"/>
      <c r="F32" s="53"/>
      <c r="G32" s="8" t="s">
        <v>49</v>
      </c>
      <c r="H32" s="8"/>
      <c r="I32" s="17"/>
    </row>
    <row r="33" spans="1:9" ht="25.5">
      <c r="A33" s="39"/>
      <c r="B33" s="70"/>
      <c r="C33" s="54"/>
      <c r="D33" s="54"/>
      <c r="E33" s="54"/>
      <c r="F33" s="53"/>
      <c r="G33" s="17"/>
      <c r="H33" s="8" t="s">
        <v>48</v>
      </c>
      <c r="I33" s="17"/>
    </row>
    <row r="34" spans="1:9" ht="25.5">
      <c r="A34" s="39" t="s">
        <v>6</v>
      </c>
      <c r="B34" s="70" t="s">
        <v>69</v>
      </c>
      <c r="C34" s="52">
        <f>'[1]Пр. № 1'!B16</f>
        <v>5</v>
      </c>
      <c r="D34" s="52">
        <f>'[1]Пр. № 1'!C16</f>
        <v>5</v>
      </c>
      <c r="E34" s="52">
        <f>'[1]Пр. № 1'!D16</f>
        <v>5</v>
      </c>
      <c r="F34" s="52">
        <f>(C34+D34+E34)/3</f>
        <v>5</v>
      </c>
      <c r="G34" s="17"/>
      <c r="H34" s="8" t="s">
        <v>46</v>
      </c>
      <c r="I34" s="18"/>
    </row>
    <row r="35" spans="1:9" ht="25.5">
      <c r="A35" s="39"/>
      <c r="B35" s="70"/>
      <c r="C35" s="53"/>
      <c r="D35" s="53"/>
      <c r="E35" s="53"/>
      <c r="F35" s="53"/>
      <c r="G35" s="17"/>
      <c r="H35" s="8" t="s">
        <v>49</v>
      </c>
      <c r="I35" s="3"/>
    </row>
    <row r="36" spans="1:9" ht="25.5">
      <c r="A36" s="39"/>
      <c r="B36" s="70"/>
      <c r="C36" s="54"/>
      <c r="D36" s="54"/>
      <c r="E36" s="54"/>
      <c r="F36" s="53"/>
      <c r="G36" s="17"/>
      <c r="H36" s="8" t="s">
        <v>48</v>
      </c>
      <c r="I36" s="17"/>
    </row>
    <row r="37" spans="1:9" ht="25.5">
      <c r="A37" s="52" t="s">
        <v>23</v>
      </c>
      <c r="B37" s="67" t="s">
        <v>29</v>
      </c>
      <c r="C37" s="52">
        <f>'[1]Пр. № 1'!B17</f>
        <v>2</v>
      </c>
      <c r="D37" s="52">
        <f>'[1]Пр. № 1'!C17</f>
        <v>3</v>
      </c>
      <c r="E37" s="52">
        <f>'[1]Пр. № 1'!D17</f>
        <v>4</v>
      </c>
      <c r="F37" s="61">
        <f>(C37+D37+E37)/3</f>
        <v>3</v>
      </c>
      <c r="G37" s="8" t="s">
        <v>46</v>
      </c>
      <c r="H37" s="8"/>
      <c r="I37" s="26"/>
    </row>
    <row r="38" spans="1:9" ht="25.5">
      <c r="A38" s="53"/>
      <c r="B38" s="68"/>
      <c r="C38" s="53"/>
      <c r="D38" s="53"/>
      <c r="E38" s="53"/>
      <c r="F38" s="62"/>
      <c r="G38" s="8"/>
      <c r="H38" s="8" t="s">
        <v>49</v>
      </c>
      <c r="I38" s="26"/>
    </row>
    <row r="39" spans="1:9" ht="25.5">
      <c r="A39" s="53"/>
      <c r="B39" s="68"/>
      <c r="C39" s="53"/>
      <c r="D39" s="53"/>
      <c r="E39" s="53"/>
      <c r="F39" s="73"/>
      <c r="G39" s="34"/>
      <c r="H39" s="8" t="s">
        <v>48</v>
      </c>
      <c r="I39" s="17"/>
    </row>
    <row r="40" spans="1:9" ht="15.75">
      <c r="A40" s="59" t="s">
        <v>38</v>
      </c>
      <c r="B40" s="60"/>
      <c r="C40" s="19">
        <f>SUM(C23:C37)</f>
        <v>21</v>
      </c>
      <c r="D40" s="19">
        <f>SUM(D23:D37)</f>
        <v>19</v>
      </c>
      <c r="E40" s="19">
        <f>SUM(E23:E37)</f>
        <v>19</v>
      </c>
      <c r="F40" s="25">
        <f>(C40+D40+E40)/3</f>
        <v>19.666666666666668</v>
      </c>
      <c r="G40" s="8"/>
      <c r="H40" s="17"/>
      <c r="I40" s="17"/>
    </row>
    <row r="41" spans="1:9" ht="15.75">
      <c r="A41" s="72" t="s">
        <v>22</v>
      </c>
      <c r="B41" s="72"/>
      <c r="C41" s="72"/>
      <c r="D41" s="72"/>
      <c r="E41" s="72"/>
      <c r="F41" s="72"/>
      <c r="G41" s="72"/>
      <c r="H41" s="72"/>
      <c r="I41" s="72"/>
    </row>
    <row r="42" spans="1:9" ht="25.5">
      <c r="A42" s="52" t="s">
        <v>7</v>
      </c>
      <c r="B42" s="67" t="s">
        <v>71</v>
      </c>
      <c r="C42" s="52">
        <f>'[1]Пр. № 1'!B19</f>
        <v>5</v>
      </c>
      <c r="D42" s="52">
        <v>5</v>
      </c>
      <c r="E42" s="52">
        <f>'[1]Пр. № 1'!D19</f>
        <v>5</v>
      </c>
      <c r="F42" s="52">
        <f>(C42+D42+E42)/3</f>
        <v>5</v>
      </c>
      <c r="G42" s="17"/>
      <c r="H42" s="8" t="s">
        <v>46</v>
      </c>
      <c r="I42" s="17"/>
    </row>
    <row r="43" spans="1:9" ht="25.5">
      <c r="A43" s="53"/>
      <c r="B43" s="68"/>
      <c r="C43" s="53"/>
      <c r="D43" s="53"/>
      <c r="E43" s="53"/>
      <c r="F43" s="53"/>
      <c r="G43" s="17"/>
      <c r="H43" s="8" t="s">
        <v>49</v>
      </c>
      <c r="I43" s="17"/>
    </row>
    <row r="44" spans="1:9" ht="42" customHeight="1">
      <c r="A44" s="53"/>
      <c r="B44" s="68"/>
      <c r="C44" s="53"/>
      <c r="D44" s="53"/>
      <c r="E44" s="53"/>
      <c r="F44" s="53"/>
      <c r="G44" s="8"/>
      <c r="H44" s="8" t="s">
        <v>48</v>
      </c>
      <c r="I44" s="17"/>
    </row>
    <row r="45" spans="1:9" ht="25.5">
      <c r="A45" s="52" t="s">
        <v>8</v>
      </c>
      <c r="B45" s="67" t="s">
        <v>72</v>
      </c>
      <c r="C45" s="52">
        <f>'[1]Пр. № 1'!B20</f>
        <v>5</v>
      </c>
      <c r="D45" s="52">
        <v>5</v>
      </c>
      <c r="E45" s="52">
        <f>'[1]Пр. № 1'!D20</f>
        <v>5</v>
      </c>
      <c r="F45" s="52">
        <f>(C45+D45+E45)/3</f>
        <v>5</v>
      </c>
      <c r="G45" s="8"/>
      <c r="H45" s="8" t="s">
        <v>46</v>
      </c>
      <c r="I45" s="17"/>
    </row>
    <row r="46" spans="1:9" ht="25.5">
      <c r="A46" s="53"/>
      <c r="B46" s="68"/>
      <c r="C46" s="53"/>
      <c r="D46" s="53"/>
      <c r="E46" s="53"/>
      <c r="F46" s="53"/>
      <c r="G46" s="8"/>
      <c r="H46" s="8" t="s">
        <v>49</v>
      </c>
      <c r="I46" s="18"/>
    </row>
    <row r="47" spans="1:9" ht="48" customHeight="1">
      <c r="A47" s="54"/>
      <c r="B47" s="69"/>
      <c r="C47" s="54"/>
      <c r="D47" s="54"/>
      <c r="E47" s="54"/>
      <c r="F47" s="54"/>
      <c r="G47" s="17"/>
      <c r="H47" s="8" t="s">
        <v>48</v>
      </c>
      <c r="I47" s="17"/>
    </row>
    <row r="48" spans="1:9" ht="25.5">
      <c r="A48" s="39" t="s">
        <v>9</v>
      </c>
      <c r="B48" s="70" t="s">
        <v>73</v>
      </c>
      <c r="C48" s="39">
        <f>'[1]Пр. № 1'!B21</f>
        <v>5</v>
      </c>
      <c r="D48" s="39">
        <f>'[1]Пр. № 1'!C21</f>
        <v>5</v>
      </c>
      <c r="E48" s="39">
        <f>'[1]Пр. № 1'!D21</f>
        <v>5</v>
      </c>
      <c r="F48" s="39">
        <f>(C48+D48+E48)/3</f>
        <v>5</v>
      </c>
      <c r="G48" s="30"/>
      <c r="H48" s="8" t="s">
        <v>46</v>
      </c>
      <c r="I48" s="17"/>
    </row>
    <row r="49" spans="1:9" ht="25.5">
      <c r="A49" s="39"/>
      <c r="B49" s="70"/>
      <c r="C49" s="39"/>
      <c r="D49" s="39"/>
      <c r="E49" s="39"/>
      <c r="F49" s="39"/>
      <c r="G49" s="30"/>
      <c r="H49" s="8" t="s">
        <v>49</v>
      </c>
      <c r="I49" s="17"/>
    </row>
    <row r="50" spans="1:9" ht="25.5">
      <c r="A50" s="39"/>
      <c r="B50" s="70"/>
      <c r="C50" s="39"/>
      <c r="D50" s="39"/>
      <c r="E50" s="39"/>
      <c r="F50" s="39"/>
      <c r="G50" s="30"/>
      <c r="H50" s="8" t="s">
        <v>48</v>
      </c>
      <c r="I50" s="17"/>
    </row>
    <row r="51" spans="1:9" ht="25.5">
      <c r="A51" s="52" t="s">
        <v>10</v>
      </c>
      <c r="B51" s="52" t="s">
        <v>74</v>
      </c>
      <c r="C51" s="52">
        <v>5</v>
      </c>
      <c r="D51" s="52">
        <f>'[1]Пр. № 1'!C22</f>
        <v>5</v>
      </c>
      <c r="E51" s="52">
        <f>'[1]Пр. № 1'!D22</f>
        <v>5</v>
      </c>
      <c r="F51" s="52">
        <f>(C51+D51+E51)/3</f>
        <v>5</v>
      </c>
      <c r="G51" s="30"/>
      <c r="H51" s="8" t="s">
        <v>46</v>
      </c>
      <c r="I51" s="17"/>
    </row>
    <row r="52" spans="1:9" ht="25.5">
      <c r="A52" s="53"/>
      <c r="B52" s="53"/>
      <c r="C52" s="53"/>
      <c r="D52" s="53"/>
      <c r="E52" s="53"/>
      <c r="F52" s="53"/>
      <c r="G52" s="30"/>
      <c r="H52" s="8" t="s">
        <v>49</v>
      </c>
      <c r="I52" s="3"/>
    </row>
    <row r="53" spans="1:9" ht="25.5">
      <c r="A53" s="54"/>
      <c r="B53" s="54"/>
      <c r="C53" s="54"/>
      <c r="D53" s="54"/>
      <c r="E53" s="54"/>
      <c r="F53" s="54"/>
      <c r="G53" s="8"/>
      <c r="H53" s="8" t="s">
        <v>48</v>
      </c>
      <c r="I53" s="18"/>
    </row>
    <row r="54" spans="1:9" ht="15.75">
      <c r="A54" s="59" t="s">
        <v>39</v>
      </c>
      <c r="B54" s="60"/>
      <c r="C54" s="19">
        <f>SUM(C42:C51)</f>
        <v>20</v>
      </c>
      <c r="D54" s="19">
        <f>SUM(D42:D51)</f>
        <v>20</v>
      </c>
      <c r="E54" s="19">
        <f>SUM(E42:E51)</f>
        <v>20</v>
      </c>
      <c r="F54" s="14">
        <f>(C54+D54+E54)/3</f>
        <v>20</v>
      </c>
      <c r="G54" s="17"/>
      <c r="H54" s="8"/>
      <c r="I54" s="17"/>
    </row>
    <row r="55" spans="1:9" ht="15.75">
      <c r="A55" s="55" t="s">
        <v>77</v>
      </c>
      <c r="B55" s="56"/>
      <c r="C55" s="56"/>
      <c r="D55" s="56"/>
      <c r="E55" s="56"/>
      <c r="F55" s="56"/>
      <c r="G55" s="56"/>
      <c r="H55" s="56"/>
      <c r="I55" s="57"/>
    </row>
    <row r="56" spans="1:9" ht="25.5">
      <c r="A56" s="39" t="s">
        <v>11</v>
      </c>
      <c r="B56" s="40" t="s">
        <v>75</v>
      </c>
      <c r="C56" s="39">
        <v>0</v>
      </c>
      <c r="D56" s="39">
        <v>0</v>
      </c>
      <c r="E56" s="39">
        <v>0</v>
      </c>
      <c r="F56" s="39">
        <f>(C56+D56+E56)/3</f>
        <v>0</v>
      </c>
      <c r="G56" s="8" t="s">
        <v>46</v>
      </c>
      <c r="H56" s="8"/>
      <c r="I56" s="17"/>
    </row>
    <row r="57" spans="1:9" ht="25.5">
      <c r="A57" s="39"/>
      <c r="B57" s="41"/>
      <c r="C57" s="39"/>
      <c r="D57" s="39"/>
      <c r="E57" s="39"/>
      <c r="F57" s="39"/>
      <c r="G57" s="8" t="s">
        <v>49</v>
      </c>
      <c r="H57" s="8"/>
      <c r="I57" s="30"/>
    </row>
    <row r="58" spans="1:9" ht="25.5">
      <c r="A58" s="39"/>
      <c r="B58" s="41"/>
      <c r="C58" s="39"/>
      <c r="D58" s="39"/>
      <c r="E58" s="39"/>
      <c r="F58" s="39"/>
      <c r="G58" s="8" t="s">
        <v>48</v>
      </c>
      <c r="H58" s="8"/>
      <c r="I58" s="29"/>
    </row>
    <row r="59" spans="1:9" ht="25.5">
      <c r="A59" s="39" t="s">
        <v>12</v>
      </c>
      <c r="B59" s="46" t="s">
        <v>76</v>
      </c>
      <c r="C59" s="49">
        <v>5</v>
      </c>
      <c r="D59" s="49">
        <v>5</v>
      </c>
      <c r="E59" s="49">
        <v>5</v>
      </c>
      <c r="F59" s="52">
        <f>(C59+D59+E59)/3</f>
        <v>5</v>
      </c>
      <c r="G59" s="17"/>
      <c r="H59" s="8" t="s">
        <v>46</v>
      </c>
      <c r="I59" s="17"/>
    </row>
    <row r="60" spans="1:9" ht="25.5">
      <c r="A60" s="39"/>
      <c r="B60" s="47"/>
      <c r="C60" s="50"/>
      <c r="D60" s="50"/>
      <c r="E60" s="50"/>
      <c r="F60" s="53"/>
      <c r="G60" s="17"/>
      <c r="H60" s="8" t="s">
        <v>49</v>
      </c>
      <c r="I60" s="17"/>
    </row>
    <row r="61" spans="1:9" ht="25.5">
      <c r="A61" s="39"/>
      <c r="B61" s="48"/>
      <c r="C61" s="51"/>
      <c r="D61" s="51"/>
      <c r="E61" s="51"/>
      <c r="F61" s="54"/>
      <c r="G61" s="17"/>
      <c r="H61" s="8" t="s">
        <v>48</v>
      </c>
      <c r="I61" s="17"/>
    </row>
    <row r="62" spans="1:9" ht="15.75">
      <c r="A62" s="58" t="s">
        <v>40</v>
      </c>
      <c r="B62" s="58"/>
      <c r="C62" s="19">
        <f>C56+C59</f>
        <v>5</v>
      </c>
      <c r="D62" s="19">
        <f>D56+D59</f>
        <v>5</v>
      </c>
      <c r="E62" s="19">
        <f>E56+E59</f>
        <v>5</v>
      </c>
      <c r="F62" s="19">
        <f>(C62+D62+E62)/3</f>
        <v>5</v>
      </c>
      <c r="G62" s="19"/>
      <c r="H62" s="8"/>
      <c r="I62" s="17"/>
    </row>
    <row r="63" spans="1:9" ht="15.75">
      <c r="A63" s="66" t="s">
        <v>90</v>
      </c>
      <c r="B63" s="66"/>
      <c r="C63" s="66"/>
      <c r="D63" s="66"/>
      <c r="E63" s="66"/>
      <c r="F63" s="66"/>
      <c r="G63" s="66"/>
      <c r="H63" s="66"/>
      <c r="I63" s="66"/>
    </row>
    <row r="64" spans="1:9" ht="25.5">
      <c r="A64" s="52" t="s">
        <v>13</v>
      </c>
      <c r="B64" s="67" t="s">
        <v>57</v>
      </c>
      <c r="C64" s="52">
        <f>'[1]Пр. № 1'!B27</f>
        <v>5</v>
      </c>
      <c r="D64" s="52">
        <f>'[1]Пр. № 1'!C27</f>
        <v>5</v>
      </c>
      <c r="E64" s="52">
        <f>'[1]Пр. № 1'!D27</f>
        <v>5</v>
      </c>
      <c r="F64" s="52">
        <v>5</v>
      </c>
      <c r="G64" s="17"/>
      <c r="H64" s="8" t="s">
        <v>46</v>
      </c>
      <c r="I64" s="26"/>
    </row>
    <row r="65" spans="1:9" ht="25.5">
      <c r="A65" s="53"/>
      <c r="B65" s="68"/>
      <c r="C65" s="53"/>
      <c r="D65" s="53"/>
      <c r="E65" s="53"/>
      <c r="F65" s="53"/>
      <c r="G65" s="17"/>
      <c r="H65" s="8" t="s">
        <v>49</v>
      </c>
      <c r="I65" s="18"/>
    </row>
    <row r="66" spans="1:9" ht="25.5">
      <c r="A66" s="53"/>
      <c r="B66" s="68"/>
      <c r="C66" s="53"/>
      <c r="D66" s="53"/>
      <c r="E66" s="53"/>
      <c r="F66" s="53"/>
      <c r="G66" s="17"/>
      <c r="H66" s="8" t="s">
        <v>48</v>
      </c>
      <c r="I66" s="8"/>
    </row>
    <row r="67" spans="1:9" ht="25.5">
      <c r="A67" s="39" t="s">
        <v>14</v>
      </c>
      <c r="B67" s="70" t="s">
        <v>30</v>
      </c>
      <c r="C67" s="39">
        <f>'[1]Пр. № 1'!B28</f>
        <v>5</v>
      </c>
      <c r="D67" s="39">
        <f>'[1]Пр. № 1'!C28</f>
        <v>5</v>
      </c>
      <c r="E67" s="39">
        <f>'[1]Пр. № 1'!D28</f>
        <v>5</v>
      </c>
      <c r="F67" s="52">
        <f>(C67+D67+E67)/3</f>
        <v>5</v>
      </c>
      <c r="G67" s="17"/>
      <c r="H67" s="8" t="s">
        <v>46</v>
      </c>
      <c r="I67" s="26"/>
    </row>
    <row r="68" spans="1:9" ht="25.5">
      <c r="A68" s="39"/>
      <c r="B68" s="70"/>
      <c r="C68" s="39"/>
      <c r="D68" s="39"/>
      <c r="E68" s="39"/>
      <c r="F68" s="53"/>
      <c r="G68" s="17"/>
      <c r="H68" s="8" t="s">
        <v>49</v>
      </c>
      <c r="I68" s="17"/>
    </row>
    <row r="69" spans="1:9" ht="25.5">
      <c r="A69" s="39"/>
      <c r="B69" s="70"/>
      <c r="C69" s="39"/>
      <c r="D69" s="39"/>
      <c r="E69" s="39"/>
      <c r="F69" s="53"/>
      <c r="G69" s="17"/>
      <c r="H69" s="8" t="s">
        <v>48</v>
      </c>
      <c r="I69" s="17"/>
    </row>
    <row r="70" spans="1:9" ht="15.75">
      <c r="A70" s="58" t="s">
        <v>41</v>
      </c>
      <c r="B70" s="58"/>
      <c r="C70" s="19">
        <f>SUM(C64:C67)</f>
        <v>10</v>
      </c>
      <c r="D70" s="19">
        <f>SUM(D64:D67)</f>
        <v>10</v>
      </c>
      <c r="E70" s="19">
        <f>SUM(E64:E67)</f>
        <v>10</v>
      </c>
      <c r="F70" s="14">
        <f>(C70+D70+E70)/3</f>
        <v>10</v>
      </c>
      <c r="G70" s="17"/>
      <c r="H70" s="8"/>
      <c r="I70" s="17"/>
    </row>
    <row r="71" spans="1:9" ht="15.75">
      <c r="A71" s="66" t="s">
        <v>86</v>
      </c>
      <c r="B71" s="66"/>
      <c r="C71" s="66"/>
      <c r="D71" s="66"/>
      <c r="E71" s="66"/>
      <c r="F71" s="66"/>
      <c r="G71" s="66"/>
      <c r="H71" s="66"/>
      <c r="I71" s="66"/>
    </row>
    <row r="72" spans="1:9" ht="25.5">
      <c r="A72" s="52" t="s">
        <v>15</v>
      </c>
      <c r="B72" s="67" t="s">
        <v>80</v>
      </c>
      <c r="C72" s="52">
        <f>'[1]Пр. № 1'!B30</f>
        <v>5</v>
      </c>
      <c r="D72" s="52">
        <f>'[1]Пр. № 1'!C30</f>
        <v>5</v>
      </c>
      <c r="E72" s="52">
        <f>'[1]Пр. № 1'!D30</f>
        <v>5</v>
      </c>
      <c r="F72" s="52">
        <f>'[1]Пр. № 1'!E30</f>
        <v>5</v>
      </c>
      <c r="G72" s="8"/>
      <c r="H72" s="8" t="s">
        <v>46</v>
      </c>
      <c r="I72" s="3"/>
    </row>
    <row r="73" spans="1:9" ht="25.5">
      <c r="A73" s="53"/>
      <c r="B73" s="68"/>
      <c r="C73" s="53"/>
      <c r="D73" s="53"/>
      <c r="E73" s="53"/>
      <c r="F73" s="53"/>
      <c r="G73" s="8"/>
      <c r="H73" s="8" t="s">
        <v>49</v>
      </c>
      <c r="I73" s="18"/>
    </row>
    <row r="74" spans="1:9" ht="25.5">
      <c r="A74" s="54"/>
      <c r="B74" s="69"/>
      <c r="C74" s="54"/>
      <c r="D74" s="54"/>
      <c r="E74" s="54"/>
      <c r="F74" s="54"/>
      <c r="G74" s="8"/>
      <c r="H74" s="8" t="s">
        <v>48</v>
      </c>
      <c r="I74" s="8"/>
    </row>
    <row r="75" spans="1:9" ht="25.5">
      <c r="A75" s="52" t="s">
        <v>16</v>
      </c>
      <c r="B75" s="67" t="s">
        <v>78</v>
      </c>
      <c r="C75" s="52">
        <f>'[1]Пр. № 1'!B31</f>
        <v>5</v>
      </c>
      <c r="D75" s="52">
        <f>'[1]Пр. № 1'!C31</f>
        <v>5</v>
      </c>
      <c r="E75" s="52">
        <f>'[1]Пр. № 1'!D31</f>
        <v>5</v>
      </c>
      <c r="F75" s="61">
        <f>(C75+D75+E75)/3</f>
        <v>5</v>
      </c>
      <c r="G75" s="17"/>
      <c r="H75" s="8" t="s">
        <v>46</v>
      </c>
      <c r="I75" s="3"/>
    </row>
    <row r="76" spans="1:9" ht="25.5">
      <c r="A76" s="53"/>
      <c r="B76" s="68"/>
      <c r="C76" s="53"/>
      <c r="D76" s="53"/>
      <c r="E76" s="53"/>
      <c r="F76" s="62"/>
      <c r="G76" s="17"/>
      <c r="H76" s="8" t="s">
        <v>49</v>
      </c>
      <c r="I76" s="18"/>
    </row>
    <row r="77" spans="1:9" ht="25.5">
      <c r="A77" s="54"/>
      <c r="B77" s="69"/>
      <c r="C77" s="54"/>
      <c r="D77" s="54"/>
      <c r="E77" s="54"/>
      <c r="F77" s="62"/>
      <c r="G77" s="17"/>
      <c r="H77" s="8" t="s">
        <v>48</v>
      </c>
      <c r="I77" s="17"/>
    </row>
    <row r="78" spans="1:9" ht="25.5">
      <c r="A78" s="52" t="s">
        <v>58</v>
      </c>
      <c r="B78" s="67" t="s">
        <v>79</v>
      </c>
      <c r="C78" s="52">
        <f>'[1]Пр. № 1'!B32</f>
        <v>5</v>
      </c>
      <c r="D78" s="52">
        <f>'[1]Пр. № 1'!C32</f>
        <v>0</v>
      </c>
      <c r="E78" s="52">
        <f>'[1]Пр. № 1'!D32</f>
        <v>0</v>
      </c>
      <c r="F78" s="52">
        <f>(C78+D78+E78)/3</f>
        <v>1.6666666666666667</v>
      </c>
      <c r="G78" s="17"/>
      <c r="H78" s="8" t="s">
        <v>46</v>
      </c>
      <c r="I78" s="8" t="s">
        <v>48</v>
      </c>
    </row>
    <row r="79" spans="1:9" ht="25.5">
      <c r="A79" s="53"/>
      <c r="B79" s="68"/>
      <c r="C79" s="53"/>
      <c r="D79" s="53"/>
      <c r="E79" s="53"/>
      <c r="F79" s="53"/>
      <c r="G79" s="17"/>
      <c r="H79" s="8"/>
      <c r="I79" s="8" t="s">
        <v>49</v>
      </c>
    </row>
    <row r="80" spans="1:9" ht="15.75">
      <c r="A80" s="53"/>
      <c r="B80" s="68"/>
      <c r="C80" s="53"/>
      <c r="D80" s="53"/>
      <c r="E80" s="53"/>
      <c r="F80" s="53"/>
      <c r="G80" s="17"/>
      <c r="H80" s="8"/>
      <c r="I80" s="17"/>
    </row>
    <row r="81" spans="1:9" ht="15.75">
      <c r="A81" s="59" t="s">
        <v>42</v>
      </c>
      <c r="B81" s="60"/>
      <c r="C81" s="19">
        <f>C72+C75+C78</f>
        <v>15</v>
      </c>
      <c r="D81" s="19">
        <f>D72+D75+D78</f>
        <v>10</v>
      </c>
      <c r="E81" s="19">
        <f>E72+E75+E78</f>
        <v>10</v>
      </c>
      <c r="F81" s="19">
        <f>F72+F75+F78</f>
        <v>11.666666666666666</v>
      </c>
      <c r="G81" s="17"/>
      <c r="H81" s="8"/>
      <c r="I81" s="17"/>
    </row>
    <row r="82" spans="1:9" ht="15.75">
      <c r="A82" s="66" t="s">
        <v>60</v>
      </c>
      <c r="B82" s="66"/>
      <c r="C82" s="66"/>
      <c r="D82" s="66"/>
      <c r="E82" s="66"/>
      <c r="F82" s="66"/>
      <c r="G82" s="66"/>
      <c r="H82" s="66"/>
      <c r="I82" s="66"/>
    </row>
    <row r="83" spans="1:9" ht="12.75">
      <c r="A83" s="52" t="s">
        <v>59</v>
      </c>
      <c r="B83" s="67" t="s">
        <v>31</v>
      </c>
      <c r="C83" s="52">
        <v>5</v>
      </c>
      <c r="D83" s="52">
        <v>5</v>
      </c>
      <c r="E83" s="52">
        <v>5</v>
      </c>
      <c r="F83" s="61">
        <f>(C83+D83+E83)/3</f>
        <v>5</v>
      </c>
      <c r="G83" s="92"/>
      <c r="H83" s="92" t="s">
        <v>49</v>
      </c>
      <c r="I83" s="95"/>
    </row>
    <row r="84" spans="1:9" ht="12.75">
      <c r="A84" s="53"/>
      <c r="B84" s="68"/>
      <c r="C84" s="53"/>
      <c r="D84" s="53"/>
      <c r="E84" s="53"/>
      <c r="F84" s="62"/>
      <c r="G84" s="93"/>
      <c r="H84" s="94"/>
      <c r="I84" s="96"/>
    </row>
    <row r="85" spans="1:9" ht="25.5">
      <c r="A85" s="53"/>
      <c r="B85" s="68"/>
      <c r="C85" s="53"/>
      <c r="D85" s="53"/>
      <c r="E85" s="53"/>
      <c r="F85" s="62"/>
      <c r="G85" s="93"/>
      <c r="H85" s="36" t="s">
        <v>46</v>
      </c>
      <c r="I85" s="37"/>
    </row>
    <row r="86" spans="1:9" ht="25.5">
      <c r="A86" s="54"/>
      <c r="B86" s="69"/>
      <c r="C86" s="54"/>
      <c r="D86" s="54"/>
      <c r="E86" s="54"/>
      <c r="F86" s="73"/>
      <c r="G86" s="94"/>
      <c r="H86" s="8" t="s">
        <v>48</v>
      </c>
      <c r="I86" s="17"/>
    </row>
    <row r="87" spans="1:9" ht="21" customHeight="1">
      <c r="A87" s="59" t="s">
        <v>81</v>
      </c>
      <c r="B87" s="60"/>
      <c r="C87" s="20">
        <f>C83</f>
        <v>5</v>
      </c>
      <c r="D87" s="20">
        <f>D83</f>
        <v>5</v>
      </c>
      <c r="E87" s="20">
        <f>E83</f>
        <v>5</v>
      </c>
      <c r="F87" s="24">
        <f>(C87+D87+E87)/3</f>
        <v>5</v>
      </c>
      <c r="G87" s="21"/>
      <c r="H87" s="21"/>
      <c r="I87" s="21"/>
    </row>
    <row r="88" spans="1:9" ht="26.25" customHeight="1">
      <c r="A88" s="78" t="s">
        <v>45</v>
      </c>
      <c r="B88" s="79"/>
      <c r="C88" s="38">
        <f>C21+C40+C54+C70+C81+C87+C62</f>
        <v>93</v>
      </c>
      <c r="D88" s="38">
        <f>D21+D40+D54+D70+D81+D87+D62</f>
        <v>92</v>
      </c>
      <c r="E88" s="38">
        <f>E21+E40+E54+E70+E81+E87+E62</f>
        <v>88</v>
      </c>
      <c r="F88" s="100">
        <f>(C88+D88+E88)/3</f>
        <v>91</v>
      </c>
      <c r="G88" s="22"/>
      <c r="H88" s="22"/>
      <c r="I88" s="22"/>
    </row>
    <row r="89" spans="1:9" ht="12.75">
      <c r="A89" s="12"/>
      <c r="B89" s="13"/>
      <c r="C89" s="9"/>
      <c r="D89" s="9"/>
      <c r="E89" s="9"/>
      <c r="F89" s="9"/>
      <c r="G89" s="9"/>
      <c r="H89" s="9"/>
      <c r="I89" s="9"/>
    </row>
    <row r="90" spans="1:9" ht="18">
      <c r="A90" s="80" t="s">
        <v>43</v>
      </c>
      <c r="B90" s="80"/>
      <c r="C90" s="4"/>
      <c r="D90" s="4"/>
      <c r="E90" s="4"/>
      <c r="F90" s="4"/>
      <c r="G90" s="4"/>
      <c r="H90" s="4"/>
      <c r="I90" s="4"/>
    </row>
    <row r="91" spans="1:9" ht="18.75">
      <c r="A91" s="80"/>
      <c r="B91" s="80"/>
      <c r="C91" s="4"/>
      <c r="D91" s="4"/>
      <c r="E91" s="4"/>
      <c r="F91" s="4"/>
      <c r="G91" s="81" t="s">
        <v>44</v>
      </c>
      <c r="H91" s="81"/>
      <c r="I91" s="4"/>
    </row>
    <row r="92" spans="1:9" ht="18">
      <c r="A92" s="4"/>
      <c r="B92" s="4"/>
      <c r="C92" s="4"/>
      <c r="D92" s="4"/>
      <c r="E92" s="4"/>
      <c r="F92" s="4"/>
      <c r="G92" s="4"/>
      <c r="H92" s="4"/>
      <c r="I92" s="4"/>
    </row>
    <row r="93" spans="1:9" ht="18.75">
      <c r="A93" s="4"/>
      <c r="B93" s="5"/>
      <c r="C93" s="15"/>
      <c r="D93" s="4"/>
      <c r="E93" s="4"/>
      <c r="F93" s="4"/>
      <c r="G93" s="4"/>
      <c r="H93" s="4"/>
      <c r="I93" s="4"/>
    </row>
    <row r="94" spans="1:9" ht="12.75">
      <c r="A94" s="12"/>
      <c r="B94" s="27"/>
      <c r="C94" s="9"/>
      <c r="D94" s="9"/>
      <c r="E94" s="9"/>
      <c r="F94" s="9"/>
      <c r="G94" s="9"/>
      <c r="H94" s="9"/>
      <c r="I94" s="9"/>
    </row>
  </sheetData>
  <sheetProtection/>
  <mergeCells count="166">
    <mergeCell ref="A1:I1"/>
    <mergeCell ref="A3:A4"/>
    <mergeCell ref="B3:B4"/>
    <mergeCell ref="C3:E3"/>
    <mergeCell ref="F3:F4"/>
    <mergeCell ref="G3:G4"/>
    <mergeCell ref="H3:H4"/>
    <mergeCell ref="I3:I4"/>
    <mergeCell ref="A6:I6"/>
    <mergeCell ref="A7:A9"/>
    <mergeCell ref="B7:B9"/>
    <mergeCell ref="C7:C9"/>
    <mergeCell ref="D7:D9"/>
    <mergeCell ref="E7:E9"/>
    <mergeCell ref="F7:F9"/>
    <mergeCell ref="A10:A12"/>
    <mergeCell ref="B10:B12"/>
    <mergeCell ref="C10:C12"/>
    <mergeCell ref="D10:D12"/>
    <mergeCell ref="E10:E12"/>
    <mergeCell ref="F10:F12"/>
    <mergeCell ref="A13:A14"/>
    <mergeCell ref="B13:B14"/>
    <mergeCell ref="C13:C14"/>
    <mergeCell ref="D13:D14"/>
    <mergeCell ref="E13:E14"/>
    <mergeCell ref="F13:F14"/>
    <mergeCell ref="A15:A17"/>
    <mergeCell ref="B15:B17"/>
    <mergeCell ref="C15:C17"/>
    <mergeCell ref="D15:D17"/>
    <mergeCell ref="E15:E17"/>
    <mergeCell ref="F15:F17"/>
    <mergeCell ref="A18:A20"/>
    <mergeCell ref="B18:B20"/>
    <mergeCell ref="C18:C20"/>
    <mergeCell ref="D18:D20"/>
    <mergeCell ref="E18:E20"/>
    <mergeCell ref="F18:F20"/>
    <mergeCell ref="A21:B21"/>
    <mergeCell ref="A22:I22"/>
    <mergeCell ref="A23:A24"/>
    <mergeCell ref="B23:B24"/>
    <mergeCell ref="C23:C24"/>
    <mergeCell ref="D23:D24"/>
    <mergeCell ref="E23:E24"/>
    <mergeCell ref="F23:F24"/>
    <mergeCell ref="A25:A27"/>
    <mergeCell ref="B25:B27"/>
    <mergeCell ref="C25:C27"/>
    <mergeCell ref="D25:D27"/>
    <mergeCell ref="E25:E27"/>
    <mergeCell ref="F25:F27"/>
    <mergeCell ref="A28:A30"/>
    <mergeCell ref="B28:B30"/>
    <mergeCell ref="C28:C30"/>
    <mergeCell ref="D28:D30"/>
    <mergeCell ref="E28:E30"/>
    <mergeCell ref="F28:F30"/>
    <mergeCell ref="A31:A33"/>
    <mergeCell ref="B31:B33"/>
    <mergeCell ref="C31:C33"/>
    <mergeCell ref="D31:D33"/>
    <mergeCell ref="E31:E33"/>
    <mergeCell ref="F31:F33"/>
    <mergeCell ref="A34:A36"/>
    <mergeCell ref="B34:B36"/>
    <mergeCell ref="C34:C36"/>
    <mergeCell ref="D34:D36"/>
    <mergeCell ref="E34:E36"/>
    <mergeCell ref="F34:F36"/>
    <mergeCell ref="A37:A39"/>
    <mergeCell ref="B37:B39"/>
    <mergeCell ref="C37:C39"/>
    <mergeCell ref="D37:D39"/>
    <mergeCell ref="E37:E39"/>
    <mergeCell ref="F37:F39"/>
    <mergeCell ref="A40:B40"/>
    <mergeCell ref="A41:I41"/>
    <mergeCell ref="A42:A44"/>
    <mergeCell ref="B42:B44"/>
    <mergeCell ref="C42:C44"/>
    <mergeCell ref="D42:D44"/>
    <mergeCell ref="E42:E44"/>
    <mergeCell ref="F42:F44"/>
    <mergeCell ref="A45:A47"/>
    <mergeCell ref="B45:B47"/>
    <mergeCell ref="C45:C47"/>
    <mergeCell ref="D45:D47"/>
    <mergeCell ref="E45:E47"/>
    <mergeCell ref="F45:F47"/>
    <mergeCell ref="A48:A50"/>
    <mergeCell ref="B48:B50"/>
    <mergeCell ref="C48:C50"/>
    <mergeCell ref="D48:D50"/>
    <mergeCell ref="E48:E50"/>
    <mergeCell ref="F48:F50"/>
    <mergeCell ref="A51:A53"/>
    <mergeCell ref="B51:B53"/>
    <mergeCell ref="C51:C53"/>
    <mergeCell ref="D51:D53"/>
    <mergeCell ref="E51:E53"/>
    <mergeCell ref="F51:F53"/>
    <mergeCell ref="A54:B54"/>
    <mergeCell ref="A55:I55"/>
    <mergeCell ref="A56:A58"/>
    <mergeCell ref="B56:B58"/>
    <mergeCell ref="C56:C58"/>
    <mergeCell ref="D56:D58"/>
    <mergeCell ref="E56:E58"/>
    <mergeCell ref="F56:F58"/>
    <mergeCell ref="A59:A61"/>
    <mergeCell ref="B59:B61"/>
    <mergeCell ref="C59:C61"/>
    <mergeCell ref="D59:D61"/>
    <mergeCell ref="E59:E61"/>
    <mergeCell ref="F59:F61"/>
    <mergeCell ref="A62:B62"/>
    <mergeCell ref="A63:I63"/>
    <mergeCell ref="A64:A66"/>
    <mergeCell ref="B64:B66"/>
    <mergeCell ref="C64:C66"/>
    <mergeCell ref="D64:D66"/>
    <mergeCell ref="E64:E66"/>
    <mergeCell ref="F64:F66"/>
    <mergeCell ref="A67:A69"/>
    <mergeCell ref="B67:B69"/>
    <mergeCell ref="C67:C69"/>
    <mergeCell ref="D67:D69"/>
    <mergeCell ref="E67:E69"/>
    <mergeCell ref="F67:F69"/>
    <mergeCell ref="A70:B70"/>
    <mergeCell ref="A71:I71"/>
    <mergeCell ref="A72:A74"/>
    <mergeCell ref="B72:B74"/>
    <mergeCell ref="C72:C74"/>
    <mergeCell ref="D72:D74"/>
    <mergeCell ref="E72:E74"/>
    <mergeCell ref="F72:F74"/>
    <mergeCell ref="F78:F80"/>
    <mergeCell ref="A75:A77"/>
    <mergeCell ref="B75:B77"/>
    <mergeCell ref="C75:C77"/>
    <mergeCell ref="D75:D77"/>
    <mergeCell ref="E75:E77"/>
    <mergeCell ref="F75:F77"/>
    <mergeCell ref="D83:D86"/>
    <mergeCell ref="E83:E86"/>
    <mergeCell ref="F83:F86"/>
    <mergeCell ref="G83:G86"/>
    <mergeCell ref="H83:H84"/>
    <mergeCell ref="A78:A80"/>
    <mergeCell ref="B78:B80"/>
    <mergeCell ref="C78:C80"/>
    <mergeCell ref="D78:D80"/>
    <mergeCell ref="E78:E80"/>
    <mergeCell ref="I83:I84"/>
    <mergeCell ref="A87:B87"/>
    <mergeCell ref="A88:B88"/>
    <mergeCell ref="A90:B91"/>
    <mergeCell ref="G91:H91"/>
    <mergeCell ref="A81:B81"/>
    <mergeCell ref="A82:I82"/>
    <mergeCell ref="A83:A86"/>
    <mergeCell ref="B83:B86"/>
    <mergeCell ref="C83:C86"/>
  </mergeCells>
  <printOptions/>
  <pageMargins left="0.6" right="0.2" top="0.26" bottom="0.27" header="0.2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Mogaibo</cp:lastModifiedBy>
  <cp:lastPrinted>2021-07-19T12:43:01Z</cp:lastPrinted>
  <dcterms:created xsi:type="dcterms:W3CDTF">2012-06-29T10:47:00Z</dcterms:created>
  <dcterms:modified xsi:type="dcterms:W3CDTF">2021-07-19T12:54:27Z</dcterms:modified>
  <cp:category/>
  <cp:version/>
  <cp:contentType/>
  <cp:contentStatus/>
</cp:coreProperties>
</file>