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<sst xmlns="http://schemas.openxmlformats.org/spreadsheetml/2006/main" count="56" uniqueCount="53">
  <si>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</si>
  <si>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</si>
  <si>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</si>
  <si>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</si>
  <si>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</si>
  <si>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</si>
  <si>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</si>
  <si>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</si>
  <si>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</si>
  <si>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</si>
  <si>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</si>
  <si>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</si>
  <si>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</si>
  <si>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</si>
  <si>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</si>
  <si>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</si>
  <si>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</si>
  <si>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</si>
  <si>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</si>
  <si>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</si>
  <si>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</si>
  <si>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</si>
  <si>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</si>
  <si>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</si>
  <si>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</si>
  <si>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</si>
  <si>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</si>
  <si>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</si>
  <si>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</si>
  <si>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</si>
  <si>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</si>
  <si>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</si>
  <si>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</si>
  <si>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</si>
  <si>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</si>
  <si>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</si>
  <si>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</si>
  <si>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</si>
  <si>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</si>
  <si>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</si>
  <si>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</si>
  <si>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</si>
  <si>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</si>
  <si>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</si>
  <si>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</si>
  <si>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</si>
  <si>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</si>
  <si>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</si>
  <si>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</si>
  <si>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</si>
  <si>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</si>
  <si>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на 01.09.2019</t>
  </si>
  <si>
    <t>10.09 19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</si>
</sst>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A39" sqref="A3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42421.76</v>
      </c>
      <c r="D10" s="9">
        <f>D12+D13+D14</f>
        <v>46213.76</v>
      </c>
      <c r="E10" s="9">
        <v>3636.79</v>
      </c>
      <c r="F10" s="9">
        <v>2843.11</v>
      </c>
      <c r="G10" s="9">
        <v>3084.23</v>
      </c>
      <c r="H10" s="9">
        <f>H12+H13</f>
        <v>9564.130000000001</v>
      </c>
      <c r="I10" s="9">
        <v>2190.63</v>
      </c>
      <c r="J10" s="9">
        <v>1991.66</v>
      </c>
      <c r="K10" s="9">
        <v>3944.7</v>
      </c>
      <c r="L10" s="9">
        <f>L12+L13+L14</f>
        <v>8126.99</v>
      </c>
      <c r="M10" s="9">
        <v>2351.4</v>
      </c>
      <c r="N10" s="9">
        <v>9310.65</v>
      </c>
      <c r="O10" s="9">
        <v>3257.54</v>
      </c>
      <c r="P10" s="9">
        <f>P12+P13+P14</f>
        <v>14919.59</v>
      </c>
      <c r="Q10" s="9">
        <v>4702.2</v>
      </c>
      <c r="R10" s="9">
        <v>4749.39</v>
      </c>
      <c r="S10" s="9">
        <v>4151.46</v>
      </c>
      <c r="T10" s="9">
        <f>T12+T13+T14</f>
        <v>13603.05</v>
      </c>
      <c r="U10" s="14"/>
    </row>
    <row r="11" spans="1:21" ht="15.75" customHeight="1">
      <c r="A11" s="27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12563.99</v>
      </c>
      <c r="D12" s="23">
        <f>H12+L12+P12+T12</f>
        <v>12564.01</v>
      </c>
      <c r="E12" s="23">
        <v>600.49</v>
      </c>
      <c r="F12" s="23">
        <v>440.11</v>
      </c>
      <c r="G12" s="23">
        <v>444.23</v>
      </c>
      <c r="H12" s="23">
        <f>SUM(E12:G12)</f>
        <v>1484.83</v>
      </c>
      <c r="I12" s="23">
        <v>993.73</v>
      </c>
      <c r="J12" s="23">
        <v>261.66</v>
      </c>
      <c r="K12" s="23">
        <v>311.7</v>
      </c>
      <c r="L12" s="23">
        <f>SUM(I12:K12)</f>
        <v>1567.0900000000001</v>
      </c>
      <c r="M12" s="23">
        <v>990.84</v>
      </c>
      <c r="N12" s="23">
        <v>609.09</v>
      </c>
      <c r="O12" s="23">
        <v>655.91</v>
      </c>
      <c r="P12" s="23">
        <f>SUM(M12:O12)</f>
        <v>2255.84</v>
      </c>
      <c r="Q12" s="23">
        <v>2676.4</v>
      </c>
      <c r="R12" s="23">
        <v>2835.89</v>
      </c>
      <c r="S12" s="23">
        <v>1743.96</v>
      </c>
      <c r="T12" s="23">
        <f>SUM(Q12:S12)</f>
        <v>7256.25</v>
      </c>
      <c r="U12" s="2"/>
    </row>
    <row r="13" spans="1:21" ht="27" customHeight="1">
      <c r="A13" s="25" t="s">
        <v>29</v>
      </c>
      <c r="B13" s="22">
        <v>120</v>
      </c>
      <c r="C13" s="23">
        <v>29857.77</v>
      </c>
      <c r="D13" s="23">
        <f>H13+L13+P13+T13</f>
        <v>33649.75</v>
      </c>
      <c r="E13" s="28">
        <v>3036.3</v>
      </c>
      <c r="F13" s="28">
        <v>2403</v>
      </c>
      <c r="G13" s="28">
        <v>2640</v>
      </c>
      <c r="H13" s="23">
        <f>SUM(E13:G13)</f>
        <v>8079.3</v>
      </c>
      <c r="I13" s="23">
        <v>1196.9</v>
      </c>
      <c r="J13" s="23">
        <v>1730</v>
      </c>
      <c r="K13" s="23">
        <v>3633</v>
      </c>
      <c r="L13" s="23">
        <f>SUM(I13:K13)</f>
        <v>6559.9</v>
      </c>
      <c r="M13" s="23">
        <v>1360.56</v>
      </c>
      <c r="N13" s="23">
        <v>8701.56</v>
      </c>
      <c r="O13" s="23">
        <v>2601.63</v>
      </c>
      <c r="P13" s="23">
        <f>SUM(M13:O13)</f>
        <v>12663.75</v>
      </c>
      <c r="Q13" s="23">
        <v>2025.8</v>
      </c>
      <c r="R13" s="23">
        <v>1913.5</v>
      </c>
      <c r="S13" s="23">
        <v>2407.5</v>
      </c>
      <c r="T13" s="23">
        <f>SUM(Q13:S13)</f>
        <v>6346.8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46010.770000000004</v>
      </c>
      <c r="D15" s="9">
        <f>H15+L15+P15+T15</f>
        <v>46010.77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3027.42</v>
      </c>
      <c r="H15" s="23">
        <f t="shared" si="0"/>
        <v>9852.1</v>
      </c>
      <c r="I15" s="23">
        <f t="shared" si="0"/>
        <v>3514.65</v>
      </c>
      <c r="J15" s="23">
        <f t="shared" si="0"/>
        <v>2595.56</v>
      </c>
      <c r="K15" s="23">
        <f t="shared" si="0"/>
        <v>2360.61</v>
      </c>
      <c r="L15" s="23">
        <f t="shared" si="0"/>
        <v>8470.82</v>
      </c>
      <c r="M15" s="23">
        <f t="shared" si="0"/>
        <v>4519.49</v>
      </c>
      <c r="N15" s="23">
        <f t="shared" si="0"/>
        <v>5878.42</v>
      </c>
      <c r="O15" s="23">
        <f t="shared" si="0"/>
        <v>2621.3199999999997</v>
      </c>
      <c r="P15" s="23">
        <f t="shared" si="0"/>
        <v>16577.31</v>
      </c>
      <c r="Q15" s="23">
        <f t="shared" si="0"/>
        <v>3849.1899999999996</v>
      </c>
      <c r="R15" s="23">
        <f t="shared" si="0"/>
        <v>3397.8900000000003</v>
      </c>
      <c r="S15" s="23">
        <f t="shared" si="0"/>
        <v>3863.46</v>
      </c>
      <c r="T15" s="23">
        <f t="shared" si="0"/>
        <v>11110.54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787.17</v>
      </c>
      <c r="D16" s="23">
        <f aca="true" t="shared" si="1" ref="D16:T16">D20</f>
        <v>787.1800000000001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146.49</v>
      </c>
      <c r="N16" s="23">
        <f t="shared" si="1"/>
        <v>204.18</v>
      </c>
      <c r="O16" s="23">
        <f t="shared" si="1"/>
        <v>0</v>
      </c>
      <c r="P16" s="23">
        <f t="shared" si="1"/>
        <v>350.67</v>
      </c>
      <c r="Q16" s="23">
        <f>Q20</f>
        <v>145.55</v>
      </c>
      <c r="R16" s="23">
        <f t="shared" si="1"/>
        <v>0</v>
      </c>
      <c r="S16" s="23">
        <f t="shared" si="1"/>
        <v>0</v>
      </c>
      <c r="T16" s="23">
        <f t="shared" si="1"/>
        <v>145.55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</v>
      </c>
      <c r="E17" s="23">
        <f t="shared" si="2"/>
        <v>830</v>
      </c>
      <c r="F17" s="23">
        <f>F21</f>
        <v>1684.2</v>
      </c>
      <c r="G17" s="23">
        <f t="shared" si="2"/>
        <v>1193.53</v>
      </c>
      <c r="H17" s="23">
        <f t="shared" si="2"/>
        <v>3707.7299999999996</v>
      </c>
      <c r="I17" s="23">
        <f t="shared" si="2"/>
        <v>1052.1</v>
      </c>
      <c r="J17" s="23">
        <f t="shared" si="2"/>
        <v>737.8</v>
      </c>
      <c r="K17" s="23">
        <f t="shared" si="2"/>
        <v>891.7</v>
      </c>
      <c r="L17" s="23">
        <f t="shared" si="2"/>
        <v>2681.6</v>
      </c>
      <c r="M17" s="23">
        <f t="shared" si="2"/>
        <v>558.4</v>
      </c>
      <c r="N17" s="23">
        <f t="shared" si="2"/>
        <v>450.4</v>
      </c>
      <c r="O17" s="23">
        <f t="shared" si="2"/>
        <v>1443.27</v>
      </c>
      <c r="P17" s="23">
        <f t="shared" si="2"/>
        <v>2452.0699999999997</v>
      </c>
      <c r="Q17" s="23">
        <f t="shared" si="2"/>
        <v>1449.27</v>
      </c>
      <c r="R17" s="23">
        <f t="shared" si="2"/>
        <v>1347.14</v>
      </c>
      <c r="S17" s="23">
        <f t="shared" si="2"/>
        <v>1486.59</v>
      </c>
      <c r="T17" s="23">
        <f t="shared" si="2"/>
        <v>4283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32099.2</v>
      </c>
      <c r="D18" s="23">
        <f aca="true" t="shared" si="3" ref="D18:T18">D22+D24</f>
        <v>32099.190000000002</v>
      </c>
      <c r="E18" s="23">
        <f t="shared" si="3"/>
        <v>925.92</v>
      </c>
      <c r="F18" s="23">
        <f t="shared" si="3"/>
        <v>3239.08</v>
      </c>
      <c r="G18" s="23">
        <f t="shared" si="3"/>
        <v>1833.89</v>
      </c>
      <c r="H18" s="23">
        <f t="shared" si="3"/>
        <v>5998.89</v>
      </c>
      <c r="I18" s="23">
        <f t="shared" si="3"/>
        <v>2317.07</v>
      </c>
      <c r="J18" s="23">
        <f t="shared" si="3"/>
        <v>1857.76</v>
      </c>
      <c r="K18" s="23">
        <f t="shared" si="3"/>
        <v>1468.91</v>
      </c>
      <c r="L18" s="23">
        <f t="shared" si="3"/>
        <v>5643.74</v>
      </c>
      <c r="M18" s="23">
        <f>M22+M24</f>
        <v>3814.6</v>
      </c>
      <c r="N18" s="23">
        <f t="shared" si="3"/>
        <v>5223.84</v>
      </c>
      <c r="O18" s="23">
        <v>1178.05</v>
      </c>
      <c r="P18" s="23">
        <f t="shared" si="3"/>
        <v>13774.570000000002</v>
      </c>
      <c r="Q18" s="23">
        <f t="shared" si="3"/>
        <v>2254.37</v>
      </c>
      <c r="R18" s="23">
        <f t="shared" si="3"/>
        <v>2050.75</v>
      </c>
      <c r="S18" s="23">
        <f t="shared" si="3"/>
        <v>2376.87</v>
      </c>
      <c r="T18" s="23">
        <f t="shared" si="3"/>
        <v>6681.99</v>
      </c>
      <c r="U18" s="2"/>
    </row>
    <row r="19" spans="1:21" ht="35.25" customHeight="1">
      <c r="A19" s="21" t="s">
        <v>46</v>
      </c>
      <c r="B19" s="22">
        <v>200</v>
      </c>
      <c r="C19" s="9">
        <v>45476.37</v>
      </c>
      <c r="D19" s="23">
        <f>H19+L19+P19+T19</f>
        <v>45476.37</v>
      </c>
      <c r="E19" s="23">
        <v>1901.4</v>
      </c>
      <c r="F19" s="23">
        <v>4923.28</v>
      </c>
      <c r="G19" s="23">
        <v>3027.42</v>
      </c>
      <c r="H19" s="23">
        <f>SUM(H20:H22)</f>
        <v>9852.1</v>
      </c>
      <c r="I19" s="23">
        <v>3514.65</v>
      </c>
      <c r="J19" s="23">
        <v>2595.56</v>
      </c>
      <c r="K19" s="23">
        <v>2360.61</v>
      </c>
      <c r="L19" s="23">
        <f>SUM(L20:L22)</f>
        <v>8470.82</v>
      </c>
      <c r="M19" s="23">
        <v>3985.09</v>
      </c>
      <c r="N19" s="23">
        <v>5878.42</v>
      </c>
      <c r="O19" s="23">
        <v>6179.4</v>
      </c>
      <c r="P19" s="23">
        <f>SUM(P20:P22)</f>
        <v>16042.910000000002</v>
      </c>
      <c r="Q19" s="23">
        <v>3849.19</v>
      </c>
      <c r="R19" s="23">
        <v>3397.89</v>
      </c>
      <c r="S19" s="23">
        <v>3863.46</v>
      </c>
      <c r="T19" s="23">
        <f>SUM(T20:T22)</f>
        <v>11110.54</v>
      </c>
      <c r="U19" s="14"/>
    </row>
    <row r="20" spans="1:21" ht="38.25" customHeight="1">
      <c r="A20" s="25" t="s">
        <v>32</v>
      </c>
      <c r="B20" s="22">
        <v>220</v>
      </c>
      <c r="C20" s="9">
        <v>787.17</v>
      </c>
      <c r="D20" s="9">
        <f>H20+L20+P20+T20</f>
        <v>787.1800000000001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146.49</v>
      </c>
      <c r="N20" s="23">
        <v>204.18</v>
      </c>
      <c r="O20" s="23">
        <v>0</v>
      </c>
      <c r="P20" s="23">
        <f>SUM(M20:O20)</f>
        <v>350.67</v>
      </c>
      <c r="Q20" s="23">
        <v>145.55</v>
      </c>
      <c r="R20" s="23">
        <v>0</v>
      </c>
      <c r="S20" s="23">
        <v>0</v>
      </c>
      <c r="T20" s="23">
        <f>SUM(Q20:S20)</f>
        <v>145.55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</v>
      </c>
      <c r="E21" s="23">
        <v>830</v>
      </c>
      <c r="F21" s="23">
        <v>1684.2</v>
      </c>
      <c r="G21" s="23">
        <v>1193.53</v>
      </c>
      <c r="H21" s="23">
        <f>SUM(E21:G21)</f>
        <v>3707.7299999999996</v>
      </c>
      <c r="I21" s="23">
        <v>1052.1</v>
      </c>
      <c r="J21" s="23">
        <v>737.8</v>
      </c>
      <c r="K21" s="23">
        <v>891.7</v>
      </c>
      <c r="L21" s="23">
        <f>SUM(I21:K21)</f>
        <v>2681.6</v>
      </c>
      <c r="M21" s="23">
        <v>558.4</v>
      </c>
      <c r="N21" s="23">
        <v>450.4</v>
      </c>
      <c r="O21" s="23">
        <v>1443.27</v>
      </c>
      <c r="P21" s="23">
        <f>SUM(M21:O21)</f>
        <v>2452.0699999999997</v>
      </c>
      <c r="Q21" s="23">
        <v>1449.27</v>
      </c>
      <c r="R21" s="23">
        <v>1347.14</v>
      </c>
      <c r="S21" s="23">
        <v>1486.59</v>
      </c>
      <c r="T21" s="23">
        <f>SUM(Q21:S21)</f>
        <v>4283</v>
      </c>
      <c r="U21" s="14"/>
    </row>
    <row r="22" spans="1:21" ht="14.25" customHeight="1">
      <c r="A22" s="25" t="s">
        <v>34</v>
      </c>
      <c r="B22" s="22">
        <v>250</v>
      </c>
      <c r="C22" s="23">
        <v>31564.8</v>
      </c>
      <c r="D22" s="23">
        <f>H22+L22+P22+T22</f>
        <v>31564.79</v>
      </c>
      <c r="E22" s="23">
        <v>925.92</v>
      </c>
      <c r="F22" s="23">
        <v>3239.08</v>
      </c>
      <c r="G22" s="23">
        <v>1833.89</v>
      </c>
      <c r="H22" s="23">
        <f>SUM(E22:G22)</f>
        <v>5998.89</v>
      </c>
      <c r="I22" s="23">
        <v>2317.07</v>
      </c>
      <c r="J22" s="23">
        <v>1857.76</v>
      </c>
      <c r="K22" s="23">
        <v>1468.91</v>
      </c>
      <c r="L22" s="23">
        <f>SUM(I22:K22)</f>
        <v>5643.74</v>
      </c>
      <c r="M22" s="23">
        <v>3280.2</v>
      </c>
      <c r="N22" s="23">
        <v>5223.84</v>
      </c>
      <c r="O22" s="23">
        <v>4736.13</v>
      </c>
      <c r="P22" s="23">
        <f>SUM(M22:O22)</f>
        <v>13240.170000000002</v>
      </c>
      <c r="Q22" s="23">
        <v>2254.37</v>
      </c>
      <c r="R22" s="23">
        <v>2050.75</v>
      </c>
      <c r="S22" s="23">
        <v>2376.87</v>
      </c>
      <c r="T22" s="23">
        <f>SUM(Q22:S22)</f>
        <v>6681.99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534.4</v>
      </c>
      <c r="N23" s="23">
        <f t="shared" si="4"/>
        <v>0</v>
      </c>
      <c r="O23" s="23"/>
      <c r="P23" s="23">
        <f>M23+N23+O23</f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534.4</v>
      </c>
      <c r="N24" s="23">
        <v>0</v>
      </c>
      <c r="O24" s="23"/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-3589.010000000002</v>
      </c>
      <c r="D25" s="9">
        <f aca="true" t="shared" si="5" ref="D25:T25">D10-D15</f>
        <v>202.99000000000524</v>
      </c>
      <c r="E25" s="9">
        <f t="shared" si="5"/>
        <v>1735.3899999999999</v>
      </c>
      <c r="F25" s="9">
        <f t="shared" si="5"/>
        <v>-2080.1699999999996</v>
      </c>
      <c r="G25" s="9">
        <f>G10-G15</f>
        <v>56.809999999999945</v>
      </c>
      <c r="H25" s="9">
        <f t="shared" si="5"/>
        <v>-287.96999999999935</v>
      </c>
      <c r="I25" s="9">
        <f t="shared" si="5"/>
        <v>-1324.02</v>
      </c>
      <c r="J25" s="9">
        <f t="shared" si="5"/>
        <v>-603.8999999999999</v>
      </c>
      <c r="K25" s="9">
        <f t="shared" si="5"/>
        <v>1584.0899999999997</v>
      </c>
      <c r="L25" s="9">
        <f t="shared" si="5"/>
        <v>-343.8299999999999</v>
      </c>
      <c r="M25" s="9">
        <f t="shared" si="5"/>
        <v>-2168.0899999999997</v>
      </c>
      <c r="N25" s="9">
        <f t="shared" si="5"/>
        <v>3432.2299999999996</v>
      </c>
      <c r="O25" s="9">
        <f t="shared" si="5"/>
        <v>636.2200000000003</v>
      </c>
      <c r="P25" s="9">
        <f t="shared" si="5"/>
        <v>-1657.7200000000012</v>
      </c>
      <c r="Q25" s="9">
        <f t="shared" si="5"/>
        <v>853.0100000000002</v>
      </c>
      <c r="R25" s="9">
        <f t="shared" si="5"/>
        <v>1351.5</v>
      </c>
      <c r="S25" s="9">
        <f t="shared" si="5"/>
        <v>288</v>
      </c>
      <c r="T25" s="9">
        <f t="shared" si="5"/>
        <v>2492.5099999999984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56.809999999999945</v>
      </c>
      <c r="H27" s="9">
        <f t="shared" si="6"/>
        <v>-287.96999999999935</v>
      </c>
      <c r="I27" s="9">
        <f t="shared" si="6"/>
        <v>-1324.02</v>
      </c>
      <c r="J27" s="9">
        <f t="shared" si="6"/>
        <v>-603.8999999999999</v>
      </c>
      <c r="K27" s="9">
        <f t="shared" si="6"/>
        <v>1584.0899999999997</v>
      </c>
      <c r="L27" s="9">
        <f t="shared" si="6"/>
        <v>-343.8299999999999</v>
      </c>
      <c r="M27" s="9">
        <f t="shared" si="6"/>
        <v>-2168.0899999999997</v>
      </c>
      <c r="N27" s="9">
        <f t="shared" si="6"/>
        <v>3432.2299999999996</v>
      </c>
      <c r="O27" s="9">
        <f t="shared" si="6"/>
        <v>636.2200000000003</v>
      </c>
      <c r="P27" s="9">
        <f t="shared" si="6"/>
        <v>-1657.7200000000012</v>
      </c>
      <c r="Q27" s="9">
        <f t="shared" si="6"/>
        <v>853.0100000000002</v>
      </c>
      <c r="R27" s="9">
        <f t="shared" si="6"/>
        <v>1351.5</v>
      </c>
      <c r="S27" s="9">
        <f t="shared" si="6"/>
        <v>288</v>
      </c>
      <c r="T27" s="9">
        <f t="shared" si="6"/>
        <v>2492.5099999999984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3301.0500000000006</v>
      </c>
      <c r="J28" s="7">
        <f t="shared" si="7"/>
        <v>1977.0300000000007</v>
      </c>
      <c r="K28" s="7">
        <f t="shared" si="7"/>
        <v>1373.1300000000008</v>
      </c>
      <c r="L28" s="9">
        <f>I28</f>
        <v>3301.0500000000006</v>
      </c>
      <c r="M28" s="7">
        <f t="shared" si="7"/>
        <v>2957.2200000000007</v>
      </c>
      <c r="N28" s="7">
        <f t="shared" si="7"/>
        <v>789.130000000001</v>
      </c>
      <c r="O28" s="7">
        <f t="shared" si="7"/>
        <v>4221.360000000001</v>
      </c>
      <c r="P28" s="9">
        <f>M28</f>
        <v>2957.2200000000007</v>
      </c>
      <c r="Q28" s="7">
        <f>P29</f>
        <v>4857.580000000001</v>
      </c>
      <c r="R28" s="7">
        <f>Q29</f>
        <v>5710.590000000001</v>
      </c>
      <c r="S28" s="7">
        <f>R29</f>
        <v>7062.090000000001</v>
      </c>
      <c r="T28" s="9">
        <f>Q28</f>
        <v>4857.580000000001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3301.05</v>
      </c>
      <c r="H29" s="7">
        <f t="shared" si="8"/>
        <v>3301.0500000000006</v>
      </c>
      <c r="I29" s="7">
        <f>I27+I28</f>
        <v>1977.0300000000007</v>
      </c>
      <c r="J29" s="7">
        <f t="shared" si="8"/>
        <v>1373.1300000000008</v>
      </c>
      <c r="K29" s="7">
        <f t="shared" si="8"/>
        <v>2957.2200000000003</v>
      </c>
      <c r="L29" s="7">
        <f t="shared" si="8"/>
        <v>2957.2200000000007</v>
      </c>
      <c r="M29" s="7">
        <f>M27+M28</f>
        <v>789.130000000001</v>
      </c>
      <c r="N29" s="7">
        <f>N27+N28</f>
        <v>4221.360000000001</v>
      </c>
      <c r="O29" s="7">
        <f>O27+O28</f>
        <v>4857.580000000001</v>
      </c>
      <c r="P29" s="9">
        <f>O29</f>
        <v>4857.580000000001</v>
      </c>
      <c r="Q29" s="7">
        <f>Q27+Q28</f>
        <v>5710.590000000001</v>
      </c>
      <c r="R29" s="7">
        <f>R27+R28</f>
        <v>7062.090000000001</v>
      </c>
      <c r="S29" s="7">
        <f>S27+S28</f>
        <v>7350.090000000001</v>
      </c>
      <c r="T29" s="9">
        <f>T27+T28</f>
        <v>7350.089999999999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-56.809999999999945</v>
      </c>
      <c r="H30" s="7">
        <f t="shared" si="9"/>
        <v>287.96999999999935</v>
      </c>
      <c r="I30" s="7">
        <f t="shared" si="9"/>
        <v>1324.02</v>
      </c>
      <c r="J30" s="7">
        <f>J28-J29</f>
        <v>603.8999999999999</v>
      </c>
      <c r="K30" s="7">
        <f>K28-K29</f>
        <v>-1584.0899999999995</v>
      </c>
      <c r="L30" s="7">
        <f t="shared" si="9"/>
        <v>343.8299999999999</v>
      </c>
      <c r="M30" s="7">
        <f t="shared" si="9"/>
        <v>2168.0899999999997</v>
      </c>
      <c r="N30" s="7">
        <f>N28-N29</f>
        <v>-3432.2299999999996</v>
      </c>
      <c r="O30" s="7">
        <f t="shared" si="9"/>
        <v>-636.2200000000003</v>
      </c>
      <c r="P30" s="7">
        <f t="shared" si="9"/>
        <v>-1900.3600000000001</v>
      </c>
      <c r="Q30" s="7">
        <f>Q28-Q29</f>
        <v>-853.0100000000002</v>
      </c>
      <c r="R30" s="7">
        <f>R28-R29</f>
        <v>-1351.5</v>
      </c>
      <c r="S30" s="7">
        <f>S28-S29</f>
        <v>-288</v>
      </c>
      <c r="T30" s="7">
        <f>T28-T29</f>
        <v>-2492.5099999999984</v>
      </c>
      <c r="U30" s="2"/>
    </row>
    <row r="31" spans="1:21" ht="54" customHeight="1">
      <c r="A31" s="5" t="s">
        <v>36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48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49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50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2019-04-24T06:33:17Z</cp:lastPrinted>
  <dcterms:created xsi:type="dcterms:W3CDTF">2014-02-13T05:24:36Z</dcterms:created>
  <dcterms:modified xsi:type="dcterms:W3CDTF">2019-09-12T10:32:28Z</dcterms:modified>
  <cp:category/>
  <cp:version/>
  <cp:contentType/>
  <cp:contentStatus/>
</cp:coreProperties>
</file>