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<sst xmlns="http://schemas.openxmlformats.org/spreadsheetml/2006/main" count="60" uniqueCount="60">
  <si>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</si>
  <si>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</si>
  <si>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</si>
  <si>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</si>
  <si>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</si>
  <si>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</si>
  <si>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</si>
  <si>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</si>
  <si>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</si>
  <si>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</si>
  <si>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</si>
  <si>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</si>
  <si>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</si>
  <si>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</si>
  <si>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</si>
  <si>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</si>
  <si>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</si>
  <si>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</si>
  <si>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</si>
  <si>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</si>
  <si>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</si>
  <si>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</si>
  <si>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</si>
  <si>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</si>
  <si>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</si>
  <si>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</si>
  <si>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</si>
  <si>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</si>
  <si>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</si>
  <si>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</si>
  <si>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</si>
  <si>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</si>
  <si>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</si>
  <si>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</si>
  <si>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</si>
  <si>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</si>
  <si>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</si>
  <si>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</si>
  <si>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</si>
  <si>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</si>
  <si>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</si>
  <si>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</si>
  <si>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</si>
  <si>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</si>
  <si>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</si>
  <si>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</si>
  <si>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</si>
  <si>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</si>
  <si>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</si>
  <si>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</si>
  <si>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</si>
  <si>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</si>
  <si>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</si>
  <si>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</si>
  <si>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</si>
  <si>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</si>
  <si>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Исп. Е.Ф.Могайбо</t>
  </si>
  <si>
    <t>( по состоянию на 01.08.2018 года)</t>
  </si>
  <si>
    <t>Начальник 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</si>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</sst>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C12+C13+C14</f>
        <v>37003.57</v>
      </c>
      <c r="D10" s="10">
        <f>D12+D13+D14</f>
        <v>37174.32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2532.5</v>
      </c>
      <c r="N10" s="10">
        <f t="shared" si="0"/>
        <v>3814.38</v>
      </c>
      <c r="O10" s="10">
        <f t="shared" si="0"/>
        <v>2411.38</v>
      </c>
      <c r="P10" s="10">
        <f t="shared" si="0"/>
        <v>8758.26</v>
      </c>
      <c r="Q10" s="10">
        <f t="shared" si="0"/>
        <v>3133.6499999999996</v>
      </c>
      <c r="R10" s="10">
        <f t="shared" si="0"/>
        <v>4494.79</v>
      </c>
      <c r="S10" s="10">
        <f t="shared" si="0"/>
        <v>2937.79</v>
      </c>
      <c r="T10" s="10">
        <f t="shared" si="0"/>
        <v>10566.23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11582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610.9</v>
      </c>
      <c r="N12" s="27">
        <v>210.15</v>
      </c>
      <c r="O12" s="27">
        <v>573.38</v>
      </c>
      <c r="P12" s="28">
        <f>SUM(M12:O12)</f>
        <v>1394.4299999999998</v>
      </c>
      <c r="Q12" s="27">
        <v>1217.55</v>
      </c>
      <c r="R12" s="27">
        <v>3634.79</v>
      </c>
      <c r="S12" s="27">
        <v>1440.19</v>
      </c>
      <c r="T12" s="28">
        <f>SUM(Q12:S12)</f>
        <v>6292.530000000001</v>
      </c>
      <c r="U12" s="1"/>
    </row>
    <row r="13" spans="1:21" ht="28.5" customHeight="1">
      <c r="A13" s="25" t="s">
        <v>29</v>
      </c>
      <c r="B13" s="26" t="s">
        <v>46</v>
      </c>
      <c r="C13" s="14">
        <v>25421.57</v>
      </c>
      <c r="D13" s="14">
        <f>H13+L13+P13+T13</f>
        <v>25592.32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1921.6</v>
      </c>
      <c r="N13" s="27">
        <v>3604.23</v>
      </c>
      <c r="O13" s="27">
        <v>1838</v>
      </c>
      <c r="P13" s="28">
        <f>SUM(M13:O13)</f>
        <v>7363.83</v>
      </c>
      <c r="Q13" s="27">
        <v>1916.1</v>
      </c>
      <c r="R13" s="27">
        <v>860</v>
      </c>
      <c r="S13" s="27">
        <v>1497.6</v>
      </c>
      <c r="T13" s="28">
        <f>SUM(Q13:S13)</f>
        <v>4273.7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f>SUM(C16:C18)</f>
        <v>40180.68</v>
      </c>
      <c r="D15" s="10">
        <f>H15+L15+P15+T15</f>
        <v>40138.78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2635.98</v>
      </c>
      <c r="N15" s="28">
        <f t="shared" si="1"/>
        <v>6388.21</v>
      </c>
      <c r="O15" s="28">
        <f t="shared" si="1"/>
        <v>4416.14</v>
      </c>
      <c r="P15" s="28">
        <f t="shared" si="1"/>
        <v>13440.33</v>
      </c>
      <c r="Q15" s="28">
        <f t="shared" si="1"/>
        <v>3102.01</v>
      </c>
      <c r="R15" s="28">
        <f t="shared" si="1"/>
        <v>3115.64</v>
      </c>
      <c r="S15" s="28">
        <f t="shared" si="1"/>
        <v>3171.17</v>
      </c>
      <c r="T15" s="28">
        <f t="shared" si="1"/>
        <v>9388.82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12694.3</v>
      </c>
      <c r="D17" s="10">
        <f>H17+L17+P17+T17</f>
        <v>12694.300000000001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739.2</v>
      </c>
      <c r="N17" s="27">
        <v>1270.45</v>
      </c>
      <c r="O17" s="27">
        <v>1283.95</v>
      </c>
      <c r="P17" s="28">
        <f>SUM(M17:O17)</f>
        <v>3293.6000000000004</v>
      </c>
      <c r="Q17" s="27">
        <v>1083.05</v>
      </c>
      <c r="R17" s="27">
        <v>1098.55</v>
      </c>
      <c r="S17" s="27">
        <v>1107.8</v>
      </c>
      <c r="T17" s="28">
        <f>SUM(Q17:S17)</f>
        <v>3289.3999999999996</v>
      </c>
      <c r="U17" s="11"/>
    </row>
    <row r="18" spans="1:21" ht="14.25" customHeight="1">
      <c r="A18" s="25" t="s">
        <v>34</v>
      </c>
      <c r="B18" s="26" t="s">
        <v>51</v>
      </c>
      <c r="C18" s="14">
        <v>26931.38</v>
      </c>
      <c r="D18" s="10">
        <f>H18+L18+P18+T18</f>
        <v>26889.479999999996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1758.03</v>
      </c>
      <c r="N18" s="14">
        <v>5117.76</v>
      </c>
      <c r="O18" s="14">
        <v>3132.19</v>
      </c>
      <c r="P18" s="10">
        <f>SUM(M18:O18)</f>
        <v>10007.98</v>
      </c>
      <c r="Q18" s="14">
        <v>1880.21</v>
      </c>
      <c r="R18" s="14">
        <v>2017.09</v>
      </c>
      <c r="S18" s="14">
        <v>2063.37</v>
      </c>
      <c r="T18" s="10">
        <f>SUM(Q18:S18)</f>
        <v>5960.67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-3177.1100000000006</v>
      </c>
      <c r="D19" s="10">
        <f aca="true" t="shared" si="2" ref="D19:T19">D10-D15</f>
        <v>-2964.459999999999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-103.48000000000002</v>
      </c>
      <c r="N19" s="10">
        <f t="shared" si="2"/>
        <v>-2573.83</v>
      </c>
      <c r="O19" s="10">
        <f t="shared" si="2"/>
        <v>-2004.7600000000002</v>
      </c>
      <c r="P19" s="10">
        <f t="shared" si="2"/>
        <v>-4682.07</v>
      </c>
      <c r="Q19" s="10">
        <f t="shared" si="2"/>
        <v>31.639999999999418</v>
      </c>
      <c r="R19" s="10">
        <f t="shared" si="2"/>
        <v>1379.15</v>
      </c>
      <c r="S19" s="10">
        <f t="shared" si="2"/>
        <v>-233.3800000000001</v>
      </c>
      <c r="T19" s="10">
        <f t="shared" si="2"/>
        <v>1177.4099999999999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-103.48000000000002</v>
      </c>
      <c r="N21" s="10">
        <f t="shared" si="3"/>
        <v>-2573.83</v>
      </c>
      <c r="O21" s="10">
        <f t="shared" si="3"/>
        <v>-2004.7600000000002</v>
      </c>
      <c r="P21" s="10">
        <f t="shared" si="3"/>
        <v>-4682.07</v>
      </c>
      <c r="Q21" s="10">
        <f t="shared" si="3"/>
        <v>31.639999999999418</v>
      </c>
      <c r="R21" s="10">
        <f t="shared" si="3"/>
        <v>1379.15</v>
      </c>
      <c r="S21" s="10">
        <f t="shared" si="3"/>
        <v>-233.3800000000001</v>
      </c>
      <c r="T21" s="10">
        <f t="shared" si="3"/>
        <v>1177.4099999999999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3855.849999999999</v>
      </c>
      <c r="O22" s="14">
        <f t="shared" si="4"/>
        <v>1282.019999999999</v>
      </c>
      <c r="P22" s="10">
        <f>M22</f>
        <v>3959.329999999999</v>
      </c>
      <c r="Q22" s="14">
        <f>P23</f>
        <v>-722.7400000000011</v>
      </c>
      <c r="R22" s="14">
        <f>Q23</f>
        <v>-691.1000000000017</v>
      </c>
      <c r="S22" s="14">
        <f>R23</f>
        <v>688.0499999999984</v>
      </c>
      <c r="T22" s="10">
        <f>Q22</f>
        <v>-722.7400000000011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454.6699999999987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3855.849999999999</v>
      </c>
      <c r="N23" s="14">
        <f>N21+N22</f>
        <v>1282.019999999999</v>
      </c>
      <c r="O23" s="14">
        <f>O21+O22</f>
        <v>-722.7400000000011</v>
      </c>
      <c r="P23" s="10">
        <f>O23</f>
        <v>-722.7400000000011</v>
      </c>
      <c r="Q23" s="14">
        <f>Q21+Q22</f>
        <v>-691.1000000000017</v>
      </c>
      <c r="R23" s="14">
        <f>R21+R22</f>
        <v>688.0499999999984</v>
      </c>
      <c r="S23" s="14">
        <f>S21+S22</f>
        <v>454.66999999999825</v>
      </c>
      <c r="T23" s="10">
        <f>T21+T22</f>
        <v>454.6699999999987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103.48000000000002</v>
      </c>
      <c r="N24" s="14">
        <f>N22-N23</f>
        <v>2573.83</v>
      </c>
      <c r="O24" s="14">
        <f t="shared" si="6"/>
        <v>2004.7600000000002</v>
      </c>
      <c r="P24" s="14">
        <f t="shared" si="6"/>
        <v>4682.07</v>
      </c>
      <c r="Q24" s="14">
        <f>Q22-Q23</f>
        <v>-31.639999999999418</v>
      </c>
      <c r="R24" s="14">
        <f>R22-R23</f>
        <v>-1379.15</v>
      </c>
      <c r="S24" s="14">
        <f>S22-S23</f>
        <v>233.3800000000001</v>
      </c>
      <c r="T24" s="14">
        <f>T22-T23</f>
        <v>-1177.4099999999999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58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59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56</v>
      </c>
      <c r="U33" s="1"/>
    </row>
    <row r="34" spans="1:21" ht="12.75">
      <c r="A34" s="20" t="s">
        <v>42</v>
      </c>
      <c r="U34" s="1"/>
    </row>
    <row r="35" spans="1:21" ht="12.75">
      <c r="A35" s="23"/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2018-08-15T12:07:41Z</cp:lastPrinted>
  <dcterms:created xsi:type="dcterms:W3CDTF">2014-02-13T05:24:36Z</dcterms:created>
  <dcterms:modified xsi:type="dcterms:W3CDTF">2018-08-17T07:36:05Z</dcterms:modified>
  <cp:category/>
  <cp:version/>
  <cp:contentType/>
  <cp:contentStatus/>
</cp:coreProperties>
</file>